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66fb82af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Summary" sheetId="1" r:id="Rac0e9560ccb04cd1"/>
    <x:sheet xmlns:r="http://schemas.openxmlformats.org/officeDocument/2006/relationships" name="Critical Features" sheetId="2" r:id="R4138eba1987c4c7e"/>
    <x:sheet xmlns:r="http://schemas.openxmlformats.org/officeDocument/2006/relationships" name="Inspection Plan" sheetId="3" r:id="R9c260a8a76044b79"/>
    <x:sheet xmlns:r="http://schemas.openxmlformats.org/officeDocument/2006/relationships" name="General Tolerance Notes" sheetId="4" r:id="Rd49b11dcdcc94728"/>
    <x:sheet xmlns:r="http://schemas.openxmlformats.org/officeDocument/2006/relationships" name="Sources &amp; Limits" sheetId="5" r:id="R547796b54dc344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9">
    <x:font>
      <x:sz val="11"/>
      <x:name val="Carlito"/>
    </x:font>
    <x:font>
      <x:b/>
      <x:sz val="20"/>
      <x:color rgb="FFFFFFFF"/>
      <x:name val="Carlito"/>
    </x:font>
    <x:font>
      <x:i/>
      <x:sz val="10"/>
      <x:color rgb="FF092A44"/>
      <x:name val="Carlito"/>
    </x:font>
    <x:font>
      <x:b/>
      <x:sz val="11"/>
      <x:color rgb="FFFFFFFF"/>
      <x:name val="Carlito"/>
    </x:font>
    <x:font>
      <x:b/>
      <x:sz val="11"/>
      <x:color rgb="FF092A44"/>
      <x:name val="Carlito"/>
    </x:font>
    <x:font>
      <x:sz val="10"/>
      <x:color rgb="FF092A44"/>
      <x:name val="Carlito"/>
    </x:font>
    <x:font>
      <x:b/>
      <x:sz val="12"/>
      <x:color rgb="FF092A44"/>
      <x:name val="Carlito"/>
    </x:font>
    <x:font>
      <x:sz val="9"/>
      <x:color rgb="FF5E6E78"/>
      <x:name val="Carlito"/>
    </x:font>
    <x:font>
      <x:b/>
      <x:sz val="10"/>
      <x:color rgb="FFFFFFFF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92A44"/>
      </x:patternFill>
    </x:fill>
    <x:fill>
      <x:patternFill patternType="solid">
        <x:fgColor rgb="FFEAF6F7"/>
      </x:patternFill>
    </x:fill>
    <x:fill>
      <x:patternFill patternType="solid">
        <x:fgColor rgb="FFF08A24"/>
      </x:patternFill>
    </x:fill>
    <x:fill>
      <x:patternFill patternType="solid">
        <x:fgColor rgb="FFFFF7D6"/>
      </x:patternFill>
    </x:fill>
    <x:fill>
      <x:patternFill patternType="solid">
        <x:fgColor rgb="FFEEF3F5"/>
      </x:patternFill>
    </x:fill>
    <x:fill>
      <x:patternFill patternType="solid">
        <x:fgColor rgb="FF0B8793"/>
      </x:patternFill>
    </x:fill>
    <x:fill>
      <x:patternFill patternType="solid">
        <x:fgColor rgb="FFE7F5EC"/>
      </x:patternFill>
    </x:fill>
    <x:fill>
      <x:patternFill patternType="solid">
        <x:fgColor rgb="FFFFFFFF"/>
      </x:patternFill>
    </x:fill>
    <x:fill>
      <x:patternFill patternType="solid">
        <x:fgColor rgb="FFFFF1E3"/>
      </x:patternFill>
    </x:fill>
  </x:fills>
  <x:borders count="11">
    <x:border/>
    <x:border>
      <x:left style="thin">
        <x:color rgb="FFC9D7DD"/>
      </x:left>
      <x:right style="thin">
        <x:color rgb="FFC9D7DD"/>
      </x:right>
      <x:top style="thin">
        <x:color rgb="FFC9D7DD"/>
      </x:top>
      <x:bottom style="thin">
        <x:color rgb="FFC9D7DD"/>
      </x:bottom>
    </x:border>
    <x:border>
      <x:left style="thin">
        <x:color rgb="FFC9D7DD"/>
      </x:left>
      <x:top style="thin">
        <x:color rgb="FFC9D7DD"/>
      </x:top>
      <x:bottom style="thin">
        <x:color rgb="FFC9D7DD"/>
      </x:bottom>
    </x:border>
    <x:border>
      <x:top style="thin">
        <x:color rgb="FFC9D7DD"/>
      </x:top>
      <x:bottom style="thin">
        <x:color rgb="FFC9D7DD"/>
      </x:bottom>
    </x:border>
    <x:border>
      <x:right style="thin">
        <x:color rgb="FFC9D7DD"/>
      </x:right>
      <x:top style="thin">
        <x:color rgb="FFC9D7DD"/>
      </x:top>
      <x:bottom style="thin">
        <x:color rgb="FFC9D7DD"/>
      </x:bottom>
    </x:border>
    <x:border>
      <x:right style="thin">
        <x:color rgb="FFC9D7DD"/>
      </x:right>
      <x:bottom style="thin">
        <x:color rgb="FFC9D7DD"/>
      </x:bottom>
    </x:border>
    <x:border>
      <x:left style="thin">
        <x:color rgb="FFC9D7DD"/>
      </x:left>
      <x:right style="thin">
        <x:color rgb="FFC9D7DD"/>
      </x:right>
      <x:bottom style="thin">
        <x:color rgb="FFC9D7DD"/>
      </x:bottom>
    </x:border>
    <x:border>
      <x:left style="thin">
        <x:color rgb="FFC9D7DD"/>
      </x:left>
      <x:bottom style="thin">
        <x:color rgb="FFC9D7DD"/>
      </x:bottom>
    </x:border>
    <x:border>
      <x:right style="thin">
        <x:color rgb="FFC9D7DD"/>
      </x:right>
      <x:top style="thin">
        <x:color rgb="FFC9D7DD"/>
      </x:top>
    </x:border>
    <x:border>
      <x:left style="thin">
        <x:color rgb="FFC9D7DD"/>
      </x:left>
      <x:right style="thin">
        <x:color rgb="FFC9D7DD"/>
      </x:right>
      <x:top style="thin">
        <x:color rgb="FFC9D7DD"/>
      </x:top>
    </x:border>
    <x:border>
      <x:left style="thin">
        <x:color rgb="FFC9D7DD"/>
      </x:left>
      <x:top style="thin">
        <x:color rgb="FFC9D7DD"/>
      </x:top>
    </x:border>
  </x:borders>
  <x:cellStyleXfs count="1">
    <x:xf numFmtId="0" fontId="0" fillId="0" borderId="0"/>
  </x:cellStyleXfs>
  <x:cellXfs count="9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2" xfId="0" applyNumberFormat="1" applyFont="1" applyFill="1" applyBorder="1"/>
    <x:xf numFmtId="0" fontId="3" fillId="7" borderId="3" xfId="0" applyNumberFormat="1" applyFont="1" applyFill="1" applyBorder="1"/>
    <x:xf numFmtId="0" fontId="3" fillId="7" borderId="4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2" xfId="0" applyNumberFormat="1" applyFont="1" applyFill="1" applyBorder="1"/>
    <x:xf numFmtId="0" fontId="6" fillId="8" borderId="3" xfId="0" applyNumberFormat="1" applyFont="1" applyFill="1" applyBorder="1"/>
    <x:xf numFmtId="0" fontId="6" fillId="8" borderId="4" xfId="0" applyNumberFormat="1" applyFont="1" applyFill="1" applyBorder="1"/>
    <x:xf numFmtId="0" fontId="6" fillId="8" borderId="2" xfId="0" applyNumberFormat="1" applyFont="1" applyFill="1" applyBorder="1" applyAlignment="1">
      <x:alignment wrapText="1"/>
    </x:xf>
    <x:xf numFmtId="0" fontId="6" fillId="8" borderId="3" xfId="0" applyNumberFormat="1" applyFont="1" applyFill="1" applyBorder="1" applyAlignment="1">
      <x:alignment wrapText="1"/>
    </x:xf>
    <x:xf numFmtId="0" fontId="6" fillId="8" borderId="4" xfId="0" applyNumberFormat="1" applyFont="1" applyFill="1" applyBorder="1" applyAlignment="1">
      <x:alignment wrapText="1"/>
    </x:xf>
    <x:xf numFmtId="0" fontId="7" fillId="6" borderId="0" xfId="0" applyNumberFormat="1" applyFont="1" applyFill="1" applyBorder="1"/>
    <x:xf numFmtId="0" fontId="7" fillId="6" borderId="2" xfId="0" applyNumberFormat="1" applyFont="1" applyFill="1" applyBorder="1"/>
    <x:xf numFmtId="0" fontId="7" fillId="6" borderId="3" xfId="0" applyNumberFormat="1" applyFont="1" applyFill="1" applyBorder="1"/>
    <x:xf numFmtId="0" fontId="7" fillId="6" borderId="4" xfId="0" applyNumberFormat="1" applyFont="1" applyFill="1" applyBorder="1"/>
    <x:xf numFmtId="0" fontId="7" fillId="6" borderId="2" xfId="0" applyNumberFormat="1" applyFont="1" applyFill="1" applyBorder="1" applyAlignment="1">
      <x:alignment wrapText="1"/>
    </x:xf>
    <x:xf numFmtId="0" fontId="7" fillId="6" borderId="3" xfId="0" applyNumberFormat="1" applyFont="1" applyFill="1" applyBorder="1" applyAlignment="1">
      <x:alignment wrapText="1"/>
    </x:xf>
    <x:xf numFmtId="0" fontId="7" fillId="6" borderId="4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5" xfId="0" applyNumberFormat="1" applyFont="1" applyFill="1" applyBorder="1"/>
    <x:xf numFmtId="0" fontId="5" fillId="9" borderId="6" xfId="0" applyNumberFormat="1" applyFont="1" applyFill="1" applyBorder="1"/>
    <x:xf numFmtId="0" fontId="5" fillId="9" borderId="7" xfId="0" applyNumberFormat="1" applyFont="1" applyFill="1" applyBorder="1"/>
    <x:xf numFmtId="0" fontId="5" fillId="9" borderId="4" xfId="0" applyNumberFormat="1" applyFont="1" applyFill="1" applyBorder="1"/>
    <x:xf numFmtId="0" fontId="5" fillId="9" borderId="1" xfId="0" applyNumberFormat="1" applyFont="1" applyFill="1" applyBorder="1"/>
    <x:xf numFmtId="0" fontId="5" fillId="9" borderId="2" xfId="0" applyNumberFormat="1" applyFont="1" applyFill="1" applyBorder="1"/>
    <x:xf numFmtId="0" fontId="5" fillId="9" borderId="8" xfId="0" applyNumberFormat="1" applyFont="1" applyFill="1" applyBorder="1"/>
    <x:xf numFmtId="0" fontId="5" fillId="9" borderId="9" xfId="0" applyNumberFormat="1" applyFont="1" applyFill="1" applyBorder="1"/>
    <x:xf numFmtId="0" fontId="5" fillId="9" borderId="10" xfId="0" applyNumberFormat="1" applyFont="1" applyFill="1" applyBorder="1"/>
    <x:xf numFmtId="0" fontId="5" fillId="9" borderId="5" xfId="0" applyNumberFormat="1" applyFont="1" applyFill="1" applyBorder="1" applyAlignment="1">
      <x:alignment wrapText="1"/>
    </x:xf>
    <x:xf numFmtId="0" fontId="5" fillId="9" borderId="6" xfId="0" applyNumberFormat="1" applyFont="1" applyFill="1" applyBorder="1" applyAlignment="1">
      <x:alignment wrapText="1"/>
    </x:xf>
    <x:xf numFmtId="0" fontId="5" fillId="9" borderId="7" xfId="0" applyNumberFormat="1" applyFont="1" applyFill="1" applyBorder="1" applyAlignment="1">
      <x:alignment wrapText="1"/>
    </x:xf>
    <x:xf numFmtId="0" fontId="5" fillId="9" borderId="4" xfId="0" applyNumberFormat="1" applyFont="1" applyFill="1" applyBorder="1" applyAlignment="1">
      <x:alignment wrapText="1"/>
    </x:xf>
    <x:xf numFmtId="0" fontId="5" fillId="9" borderId="1" xfId="0" applyNumberFormat="1" applyFont="1" applyFill="1" applyBorder="1" applyAlignment="1">
      <x:alignment wrapText="1"/>
    </x:xf>
    <x:xf numFmtId="0" fontId="5" fillId="9" borderId="2" xfId="0" applyNumberFormat="1" applyFont="1" applyFill="1" applyBorder="1" applyAlignment="1">
      <x:alignment wrapText="1"/>
    </x:xf>
    <x:xf numFmtId="0" fontId="5" fillId="9" borderId="8" xfId="0" applyNumberFormat="1" applyFont="1" applyFill="1" applyBorder="1" applyAlignment="1">
      <x:alignment wrapText="1"/>
    </x:xf>
    <x:xf numFmtId="0" fontId="5" fillId="9" borderId="9" xfId="0" applyNumberFormat="1" applyFont="1" applyFill="1" applyBorder="1" applyAlignment="1">
      <x:alignment wrapText="1"/>
    </x:xf>
    <x:xf numFmtId="0" fontId="5" fillId="9" borderId="10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0" fontId="5" fillId="9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5" xfId="0" applyNumberFormat="1" applyFont="1" applyFill="1" applyBorder="1"/>
    <x:xf numFmtId="0" fontId="5" fillId="10" borderId="6" xfId="0" applyNumberFormat="1" applyFont="1" applyFill="1" applyBorder="1"/>
    <x:xf numFmtId="0" fontId="5" fillId="10" borderId="7" xfId="0" applyNumberFormat="1" applyFont="1" applyFill="1" applyBorder="1"/>
    <x:xf numFmtId="0" fontId="5" fillId="10" borderId="4" xfId="0" applyNumberFormat="1" applyFont="1" applyFill="1" applyBorder="1"/>
    <x:xf numFmtId="0" fontId="5" fillId="10" borderId="1" xfId="0" applyNumberFormat="1" applyFont="1" applyFill="1" applyBorder="1"/>
    <x:xf numFmtId="0" fontId="5" fillId="10" borderId="2" xfId="0" applyNumberFormat="1" applyFont="1" applyFill="1" applyBorder="1"/>
    <x:xf numFmtId="0" fontId="5" fillId="10" borderId="8" xfId="0" applyNumberFormat="1" applyFont="1" applyFill="1" applyBorder="1"/>
    <x:xf numFmtId="0" fontId="5" fillId="10" borderId="9" xfId="0" applyNumberFormat="1" applyFont="1" applyFill="1" applyBorder="1"/>
    <x:xf numFmtId="0" fontId="5" fillId="10" borderId="10" xfId="0" applyNumberFormat="1" applyFont="1" applyFill="1" applyBorder="1"/>
    <x:xf numFmtId="0" fontId="5" fillId="10" borderId="5" xfId="0" applyNumberFormat="1" applyFont="1" applyFill="1" applyBorder="1" applyAlignment="1">
      <x:alignment wrapText="1"/>
    </x:xf>
    <x:xf numFmtId="0" fontId="5" fillId="10" borderId="6" xfId="0" applyNumberFormat="1" applyFont="1" applyFill="1" applyBorder="1" applyAlignment="1">
      <x:alignment wrapText="1"/>
    </x:xf>
    <x:xf numFmtId="0" fontId="5" fillId="10" borderId="7" xfId="0" applyNumberFormat="1" applyFont="1" applyFill="1" applyBorder="1" applyAlignment="1">
      <x:alignment wrapText="1"/>
    </x:xf>
    <x:xf numFmtId="0" fontId="5" fillId="10" borderId="4" xfId="0" applyNumberFormat="1" applyFont="1" applyFill="1" applyBorder="1" applyAlignment="1">
      <x:alignment wrapText="1"/>
    </x:xf>
    <x:xf numFmtId="0" fontId="5" fillId="10" borderId="1" xfId="0" applyNumberFormat="1" applyFont="1" applyFill="1" applyBorder="1" applyAlignment="1">
      <x:alignment wrapText="1"/>
    </x:xf>
    <x:xf numFmtId="0" fontId="5" fillId="10" borderId="2" xfId="0" applyNumberFormat="1" applyFont="1" applyFill="1" applyBorder="1" applyAlignment="1">
      <x:alignment wrapText="1"/>
    </x:xf>
    <x:xf numFmtId="0" fontId="5" fillId="10" borderId="8" xfId="0" applyNumberFormat="1" applyFont="1" applyFill="1" applyBorder="1" applyAlignment="1">
      <x:alignment wrapText="1"/>
    </x:xf>
    <x:xf numFmtId="0" fontId="5" fillId="10" borderId="9" xfId="0" applyNumberFormat="1" applyFont="1" applyFill="1" applyBorder="1" applyAlignment="1">
      <x:alignment wrapText="1"/>
    </x:xf>
    <x:xf numFmtId="0" fontId="5" fillId="10" borderId="1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9B1C1C"/>
      </x:font>
      <x:fill>
        <x:patternFill patternType="solid">
          <x:bgColor rgb="FFFDECEC"/>
        </x:patternFill>
      </x:fill>
    </x:dxf>
    <x:dxf>
      <x:font>
        <x:b/>
        <x:color rgb="FF8A4B08"/>
      </x:font>
      <x:fill>
        <x:patternFill patternType="solid">
          <x:bgColor rgb="FFFFF1E3"/>
        </x:patternFill>
      </x:fill>
    </x:dxf>
    <x:dxf>
      <x:font>
        <x:b/>
        <x:color rgb="FF17653A"/>
      </x:font>
      <x:fill>
        <x:patternFill patternType="solid">
          <x:bgColor rgb="FFE7F5EC"/>
        </x:patternFill>
      </x:fill>
    </x:dxf>
    <x:dxf>
      <x:font>
        <x:b/>
        <x:color rgb="FF17653A"/>
      </x:font>
      <x:fill>
        <x:patternFill patternType="solid">
          <x:bgColor rgb="FFE7F5EC"/>
        </x:patternFill>
      </x:fill>
    </x:dxf>
    <x:dxf>
      <x:font>
        <x:b/>
        <x:color rgb="FF9B1C1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d8ebc1e1d483d" /><Relationship Type="http://schemas.openxmlformats.org/officeDocument/2006/relationships/theme" Target="/xl/theme/theme1.xml" Id="R9811757aca094b3c" /><Relationship Type="http://schemas.openxmlformats.org/officeDocument/2006/relationships/sharedStrings" Target="/xl/sharedStrings.xml" Id="R9d7dbfb467a648d5" /><Relationship Type="http://schemas.openxmlformats.org/officeDocument/2006/relationships/worksheet" Target="/xl/worksheets/sheet1.xml" Id="Rac0e9560ccb04cd1" /><Relationship Type="http://schemas.openxmlformats.org/officeDocument/2006/relationships/worksheet" Target="/xl/worksheets/sheet2.xml" Id="R4138eba1987c4c7e" /><Relationship Type="http://schemas.openxmlformats.org/officeDocument/2006/relationships/worksheet" Target="/xl/worksheets/sheet3.xml" Id="R9c260a8a76044b79" /><Relationship Type="http://schemas.openxmlformats.org/officeDocument/2006/relationships/worksheet" Target="/xl/worksheets/sheet4.xml" Id="Rd49b11dcdcc94728" /><Relationship Type="http://schemas.openxmlformats.org/officeDocument/2006/relationships/worksheet" Target="/xl/worksheets/sheet5.xml" Id="R547796b54dc344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3" t="str">
        <x:v>VOGUC CNC Tolerance &amp; Inspection Planning Workbook</x:v>
      </x:c>
      <x:c r="B1" s="3"/>
      <x:c r="C1" s="3"/>
      <x:c r="D1" s="3"/>
      <x:c r="E1" s="3"/>
      <x:c r="F1" s="3"/>
      <x:c r="G1" s="3"/>
      <x:c r="H1" s="3"/>
    </x:row>
    <x:row r="2" ht="18" customHeight="1">
      <x:c r="A2" s="3"/>
      <x:c r="B2" s="3"/>
      <x:c r="C2" s="3"/>
      <x:c r="D2" s="3"/>
      <x:c r="E2" s="3"/>
      <x:c r="F2" s="3"/>
      <x:c r="G2" s="3"/>
      <x:c r="H2" s="3"/>
    </x:row>
    <x:row r="3" ht="36" customHeight="1">
      <x:c r="A3" s="7" t="str">
        <x:v>Buyer-side planning tool for RFQ preparation. Yellow cells are inputs. Formula outputs support review only and never replace the released drawing, engineering authority or agreed inspection decision rule.</x:v>
      </x:c>
      <x:c r="B3" s="7"/>
      <x:c r="C3" s="7"/>
      <x:c r="D3" s="7"/>
      <x:c r="E3" s="7"/>
      <x:c r="F3" s="7"/>
      <x:c r="G3" s="7"/>
      <x:c r="H3" s="7"/>
    </x:row>
    <x:row r="5">
      <x:c r="A5" s="10" t="str">
        <x:v>PROJECT INPUTS</x:v>
      </x:c>
      <x:c r="B5" s="10"/>
      <x:c r="C5" s="10"/>
      <x:c r="D5" s="10"/>
      <x:c r="E5" s="10"/>
      <x:c r="F5" s="10"/>
      <x:c r="G5" s="10"/>
      <x:c r="H5" s="10"/>
    </x:row>
    <x:row r="6">
      <x:c r="A6" s="13" t="str">
        <x:v>Project / part name</x:v>
      </x:c>
      <x:c r="B6" s="18" t="str"/>
      <x:c r="C6" s="18"/>
      <x:c r="D6" s="18"/>
      <x:c r="E6" s="18"/>
      <x:c r="F6" s="18"/>
      <x:c r="G6" s="18"/>
      <x:c r="H6" s="18"/>
    </x:row>
    <x:row r="7">
      <x:c r="A7" s="13" t="str">
        <x:v>Drawing number</x:v>
      </x:c>
      <x:c r="B7" s="18" t="str"/>
      <x:c r="C7" s="18"/>
      <x:c r="D7" s="18"/>
      <x:c r="E7" s="18"/>
      <x:c r="F7" s="18"/>
      <x:c r="G7" s="18"/>
      <x:c r="H7" s="18"/>
    </x:row>
    <x:row r="8">
      <x:c r="A8" s="13" t="str">
        <x:v>Drawing revision</x:v>
      </x:c>
      <x:c r="B8" s="18" t="str"/>
      <x:c r="C8" s="18"/>
      <x:c r="D8" s="18"/>
      <x:c r="E8" s="18"/>
      <x:c r="F8" s="18"/>
      <x:c r="G8" s="18"/>
      <x:c r="H8" s="18"/>
    </x:row>
    <x:row r="9">
      <x:c r="A9" s="13" t="str">
        <x:v>Material and condition</x:v>
      </x:c>
      <x:c r="B9" s="18" t="str"/>
      <x:c r="C9" s="18"/>
      <x:c r="D9" s="18"/>
      <x:c r="E9" s="18"/>
      <x:c r="F9" s="18"/>
      <x:c r="G9" s="18"/>
      <x:c r="H9" s="18"/>
    </x:row>
    <x:row r="10">
      <x:c r="A10" s="13" t="str">
        <x:v>Prototype / production quantity</x:v>
      </x:c>
      <x:c r="B10" s="18" t="str"/>
      <x:c r="C10" s="18"/>
      <x:c r="D10" s="18"/>
      <x:c r="E10" s="18"/>
      <x:c r="F10" s="18"/>
      <x:c r="G10" s="18"/>
      <x:c r="H10" s="18"/>
    </x:row>
    <x:row r="11">
      <x:c r="A11" s="13" t="str">
        <x:v>Finish / delivered condition</x:v>
      </x:c>
      <x:c r="B11" s="18" t="str"/>
      <x:c r="C11" s="18"/>
      <x:c r="D11" s="18"/>
      <x:c r="E11" s="18"/>
      <x:c r="F11" s="18"/>
      <x:c r="G11" s="18"/>
      <x:c r="H11" s="18"/>
    </x:row>
    <x:row r="13">
      <x:c r="A13" s="10" t="str">
        <x:v>READINESS SUMMARY</x:v>
      </x:c>
      <x:c r="B13" s="10"/>
      <x:c r="C13" s="10"/>
      <x:c r="D13" s="10"/>
      <x:c r="E13" s="10"/>
      <x:c r="F13" s="10"/>
      <x:c r="G13" s="10"/>
      <x:c r="H13" s="10"/>
    </x:row>
    <x:row r="14">
      <x:c r="A14" s="12" t="str">
        <x:v>Critical features entered</x:v>
      </x:c>
      <x:c r="B14" s="23" t="n">
        <x:f>COUNTA('Critical Features'!$A$7:$A$46)</x:f>
        <x:v>0</x:v>
      </x:c>
      <x:c r="D14" s="26" t="str">
        <x:v>Supplier-review gate</x:v>
      </x:c>
      <x:c r="E14" s="27"/>
      <x:c r="F14" s="27"/>
      <x:c r="G14" s="27"/>
      <x:c r="H14" s="28"/>
    </x:row>
    <x:row r="15">
      <x:c r="A15" s="12" t="str">
        <x:v>Incomplete feature rows</x:v>
      </x:c>
      <x:c r="B15" s="23" t="n">
        <x:f>COUNTIF('Critical Features'!$P$7:$P$46,"Incomplete")</x:f>
        <x:v>0</x:v>
      </x:c>
      <x:c r="D15" s="34" t="str">
        <x:f>IF(B14=0,"Add critical features",IF(B15&gt;0,"Complete missing feature details","Ready for supplier feasibility review"))</x:f>
        <x:v>Add critical features</x:v>
      </x:c>
      <x:c r="E15" s="35"/>
      <x:c r="F15" s="35"/>
      <x:c r="G15" s="35"/>
      <x:c r="H15" s="36"/>
    </x:row>
    <x:row r="16">
      <x:c r="A16" s="12" t="str">
        <x:v>Tight zones at or below 0.020 mm</x:v>
      </x:c>
      <x:c r="B16" s="23" t="n">
        <x:f>COUNTIF('Critical Features'!$P$7:$P$46,"Engineering review")</x:f>
        <x:v>0</x:v>
      </x:c>
      <x:c r="D16" s="41" t="str">
        <x:v>This status does not approve production, establish conformity or guarantee ±0.01 mm. VOGUC confirms feasibility only after reviewing the controlled model, drawing, material, quantity, finish and measurement access.</x:v>
      </x:c>
      <x:c r="E16" s="42"/>
      <x:c r="F16" s="42"/>
      <x:c r="G16" s="42"/>
      <x:c r="H16" s="43"/>
    </x:row>
    <x:row r="17">
      <x:c r="A17" s="12" t="str">
        <x:v>Post-finish controls</x:v>
      </x:c>
      <x:c r="B17" s="23" t="n">
        <x:f>COUNTIF('Critical Features'!$L$7:$L$46,"Post-finish")</x:f>
        <x:v>0</x:v>
      </x:c>
    </x:row>
    <x:row r="18">
      <x:c r="A18" s="12" t="str">
        <x:v>Rows requiring inspection evidence</x:v>
      </x:c>
      <x:c r="B18" s="23" t="n">
        <x:f>COUNTIF('Critical Features'!$O$7:$O$46,"Required")</x:f>
        <x:v>0</x:v>
      </x:c>
    </x:row>
    <x:row r="20">
      <x:c r="A20" s="10" t="str">
        <x:v>HOW TO USE THIS WORKBOOK</x:v>
      </x:c>
      <x:c r="B20" s="10"/>
      <x:c r="C20" s="10"/>
      <x:c r="D20" s="10"/>
      <x:c r="E20" s="10"/>
      <x:c r="F20" s="10"/>
      <x:c r="G20" s="10"/>
      <x:c r="H20" s="10"/>
    </x:row>
    <x:row r="21">
      <x:c r="A21" s="55" t="str">
        <x:v>1. Enter project-level inputs above.</x:v>
      </x:c>
      <x:c r="B21" s="56"/>
      <x:c r="C21" s="56"/>
      <x:c r="D21" s="56"/>
      <x:c r="E21" s="56"/>
      <x:c r="F21" s="56"/>
      <x:c r="G21" s="56"/>
      <x:c r="H21" s="57"/>
    </x:row>
    <x:row r="22">
      <x:c r="A22" s="58" t="str">
        <x:v>2. List only function-critical dimensions and relationships in Critical Features.</x:v>
      </x:c>
      <x:c r="B22" s="59"/>
      <x:c r="C22" s="59"/>
      <x:c r="D22" s="59"/>
      <x:c r="E22" s="59"/>
      <x:c r="F22" s="59"/>
      <x:c r="G22" s="59"/>
      <x:c r="H22" s="60"/>
    </x:row>
    <x:row r="23">
      <x:c r="A23" s="58" t="str">
        <x:v>3. Build an agreed Inspection Plan before quotation or order release.</x:v>
      </x:c>
      <x:c r="B23" s="59"/>
      <x:c r="C23" s="59"/>
      <x:c r="D23" s="59"/>
      <x:c r="E23" s="59"/>
      <x:c r="F23" s="59"/>
      <x:c r="G23" s="59"/>
      <x:c r="H23" s="60"/>
    </x:row>
    <x:row r="24">
      <x:c r="A24" s="58" t="str">
        <x:v>4. Record the exact general-tolerance note, standard edition and class—never write only “ISO 2768”.</x:v>
      </x:c>
      <x:c r="B24" s="59"/>
      <x:c r="C24" s="59"/>
      <x:c r="D24" s="59"/>
      <x:c r="E24" s="59"/>
      <x:c r="F24" s="59"/>
      <x:c r="G24" s="59"/>
      <x:c r="H24" s="60"/>
    </x:row>
    <x:row r="25">
      <x:c r="A25" s="61" t="str">
        <x:v>5. Send this workbook with the matching controlled CAD model and 2D drawing; the drawing remains the acceptance authority.</x:v>
      </x:c>
      <x:c r="B25" s="62"/>
      <x:c r="C25" s="62"/>
      <x:c r="D25" s="62"/>
      <x:c r="E25" s="62"/>
      <x:c r="F25" s="62"/>
      <x:c r="G25" s="62"/>
      <x:c r="H25" s="63"/>
    </x:row>
  </x:sheetData>
  <x:mergeCells>
    <x:mergeCell ref="A1:H2"/>
    <x:mergeCell ref="A3:H3"/>
    <x:mergeCell ref="A5:H5"/>
    <x:mergeCell ref="B6:H6"/>
    <x:mergeCell ref="B7:H7"/>
    <x:mergeCell ref="B8:H8"/>
    <x:mergeCell ref="B9:H9"/>
    <x:mergeCell ref="B10:H10"/>
    <x:mergeCell ref="B11:H11"/>
    <x:mergeCell ref="A13:H13"/>
    <x:mergeCell ref="D14:H14"/>
    <x:mergeCell ref="D15:H15"/>
    <x:mergeCell ref="D16:H16"/>
    <x:mergeCell ref="A20:H20"/>
    <x:mergeCell ref="A21:H21"/>
    <x:mergeCell ref="A22:H22"/>
    <x:mergeCell ref="A23:H23"/>
    <x:mergeCell ref="A24:H24"/>
    <x:mergeCell ref="A25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6" hidden="0" customWidth="1"/>
    <x:col min="3" max="3" width="25" hidden="0" customWidth="1"/>
    <x:col min="4" max="4" width="11" hidden="0" customWidth="1"/>
    <x:col min="5" max="5" width="8" hidden="0" customWidth="1"/>
    <x:col min="6" max="6" width="14" hidden="0" customWidth="1"/>
    <x:col min="7" max="7" width="14" hidden="0" customWidth="1"/>
    <x:col min="8" max="8" width="12" hidden="0" customWidth="1"/>
    <x:col min="9" max="9" width="12" hidden="0" customWidth="1"/>
    <x:col min="10" max="10" width="14" hidden="0" customWidth="1"/>
    <x:col min="11" max="11" width="18" hidden="0" customWidth="1"/>
    <x:col min="12" max="12" width="18" hidden="0" customWidth="1"/>
    <x:col min="13" max="13" width="22" hidden="0" customWidth="1"/>
    <x:col min="14" max="14" width="11" hidden="0" customWidth="1"/>
    <x:col min="15" max="15" width="14" hidden="0" customWidth="1"/>
    <x:col min="16" max="16" width="18" hidden="0" customWidth="1"/>
    <x:col min="17" max="17" width="30" hidden="0" customWidth="1"/>
    <x:col min="18" max="18" width="32" hidden="0" customWidth="1"/>
  </x:cols>
  <x:sheetData>
    <x:row r="1" ht="28" customHeight="1">
      <x:c r="A1" s="3" t="str">
        <x:v>Critical Features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1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36" customHeight="1">
      <x:c r="A3" s="7" t="str">
        <x:v>Enter one row per function-critical feature or relationship. Limits are calculated from nominal plus deviations; the total zone is normalized to millimetres only for review prioritization.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</x:row>
    <x:row r="5">
      <x:c r="A5" s="10" t="str">
        <x:v>INPUTS AND REVIEW OUTPUTS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</x:row>
    <x:row r="6" ht="34" customHeight="1">
      <x:c r="A6" s="67" t="str">
        <x:v>Feature ID</x:v>
      </x:c>
      <x:c r="B6" s="67" t="str">
        <x:v>Drawing / sheet ref</x:v>
      </x:c>
      <x:c r="C6" s="67" t="str">
        <x:v>Feature or relationship</x:v>
      </x:c>
      <x:c r="D6" s="67" t="str">
        <x:v>Nominal</x:v>
      </x:c>
      <x:c r="E6" s="67" t="str">
        <x:v>Unit</x:v>
      </x:c>
      <x:c r="F6" s="67" t="str">
        <x:v>Lower deviation</x:v>
      </x:c>
      <x:c r="G6" s="67" t="str">
        <x:v>Upper deviation</x:v>
      </x:c>
      <x:c r="H6" s="67" t="str">
        <x:v>Lower limit</x:v>
      </x:c>
      <x:c r="I6" s="67" t="str">
        <x:v>Upper limit</x:v>
      </x:c>
      <x:c r="J6" s="67" t="str">
        <x:v>Total zone (mm)</x:v>
      </x:c>
      <x:c r="K6" s="67" t="str">
        <x:v>Datum / reference</x:v>
      </x:c>
      <x:c r="L6" s="67" t="str">
        <x:v>Acceptance stage</x:v>
      </x:c>
      <x:c r="M6" s="67" t="str">
        <x:v>Proposed method</x:v>
      </x:c>
      <x:c r="N6" s="67" t="str">
        <x:v>Sample qty</x:v>
      </x:c>
      <x:c r="O6" s="67" t="str">
        <x:v>Evidence</x:v>
      </x:c>
      <x:c r="P6" s="67" t="str">
        <x:v>Review flag</x:v>
      </x:c>
      <x:c r="Q6" s="67" t="str">
        <x:v>Buyer notes / function</x:v>
      </x:c>
      <x:c r="R6" s="67" t="str">
        <x:v>Supplier response / agreed plan</x:v>
      </x:c>
    </x:row>
    <x:row r="7" ht="32" customHeight="1">
      <x:c r="A7" s="18"/>
      <x:c r="B7" s="18"/>
      <x:c r="C7" s="18"/>
      <x:c r="D7" s="68"/>
      <x:c r="E7" s="68"/>
      <x:c r="F7" s="68"/>
      <x:c r="G7" s="68"/>
      <x:c r="H7" s="69" t="str">
        <x:f>IF(OR(D7="",F7=""),"",D7+F7)</x:f>
      </x:c>
      <x:c r="I7" s="69" t="str">
        <x:f>IF(OR(D7="",G7=""),"",D7+G7)</x:f>
      </x:c>
      <x:c r="J7" s="69" t="str">
        <x:f>IF(OR(F7="",G7=""),"",(G7-F7)*IF(E7="in",25.4,1))</x:f>
      </x:c>
      <x:c r="K7" s="18"/>
      <x:c r="L7" s="18"/>
      <x:c r="M7" s="18"/>
      <x:c r="N7" s="18"/>
      <x:c r="O7" s="18"/>
      <x:c r="P7" s="23" t="str">
        <x:f>IF(A7="","",IF(OR(C7="",D7="",E7="",F7="",G7="",L7="",M7="",N7=""),"Incomplete",IF(J7&lt;=0.02,"Engineering review","Review ready")))</x:f>
      </x:c>
      <x:c r="Q7" s="18"/>
      <x:c r="R7" s="18"/>
    </x:row>
    <x:row r="8" ht="32" customHeight="1">
      <x:c r="A8" s="18"/>
      <x:c r="B8" s="18"/>
      <x:c r="C8" s="18"/>
      <x:c r="D8" s="68"/>
      <x:c r="E8" s="68"/>
      <x:c r="F8" s="68"/>
      <x:c r="G8" s="68"/>
      <x:c r="H8" s="69" t="str">
        <x:f>IF(OR(D8="",F8=""),"",D8+F8)</x:f>
      </x:c>
      <x:c r="I8" s="69" t="str">
        <x:f>IF(OR(D8="",G8=""),"",D8+G8)</x:f>
      </x:c>
      <x:c r="J8" s="69" t="str">
        <x:f>IF(OR(F8="",G8=""),"",(G8-F8)*IF(E8="in",25.4,1))</x:f>
      </x:c>
      <x:c r="K8" s="18"/>
      <x:c r="L8" s="18"/>
      <x:c r="M8" s="18"/>
      <x:c r="N8" s="18"/>
      <x:c r="O8" s="18"/>
      <x:c r="P8" s="23" t="str">
        <x:f>IF(A8="","",IF(OR(C8="",D8="",E8="",F8="",G8="",L8="",M8="",N8=""),"Incomplete",IF(J8&lt;=0.02,"Engineering review","Review ready")))</x:f>
      </x:c>
      <x:c r="Q8" s="18"/>
      <x:c r="R8" s="18"/>
    </x:row>
    <x:row r="9" ht="32" customHeight="1">
      <x:c r="A9" s="18"/>
      <x:c r="B9" s="18"/>
      <x:c r="C9" s="18"/>
      <x:c r="D9" s="68"/>
      <x:c r="E9" s="68"/>
      <x:c r="F9" s="68"/>
      <x:c r="G9" s="68"/>
      <x:c r="H9" s="69" t="str">
        <x:f>IF(OR(D9="",F9=""),"",D9+F9)</x:f>
      </x:c>
      <x:c r="I9" s="69" t="str">
        <x:f>IF(OR(D9="",G9=""),"",D9+G9)</x:f>
      </x:c>
      <x:c r="J9" s="69" t="str">
        <x:f>IF(OR(F9="",G9=""),"",(G9-F9)*IF(E9="in",25.4,1))</x:f>
      </x:c>
      <x:c r="K9" s="18"/>
      <x:c r="L9" s="18"/>
      <x:c r="M9" s="18"/>
      <x:c r="N9" s="18"/>
      <x:c r="O9" s="18"/>
      <x:c r="P9" s="23" t="str">
        <x:f>IF(A9="","",IF(OR(C9="",D9="",E9="",F9="",G9="",L9="",M9="",N9=""),"Incomplete",IF(J9&lt;=0.02,"Engineering review","Review ready")))</x:f>
      </x:c>
      <x:c r="Q9" s="18"/>
      <x:c r="R9" s="18"/>
    </x:row>
    <x:row r="10" ht="32" customHeight="1">
      <x:c r="A10" s="18"/>
      <x:c r="B10" s="18"/>
      <x:c r="C10" s="18"/>
      <x:c r="D10" s="68"/>
      <x:c r="E10" s="68"/>
      <x:c r="F10" s="68"/>
      <x:c r="G10" s="68"/>
      <x:c r="H10" s="69" t="str">
        <x:f>IF(OR(D10="",F10=""),"",D10+F10)</x:f>
      </x:c>
      <x:c r="I10" s="69" t="str">
        <x:f>IF(OR(D10="",G10=""),"",D10+G10)</x:f>
      </x:c>
      <x:c r="J10" s="69" t="str">
        <x:f>IF(OR(F10="",G10=""),"",(G10-F10)*IF(E10="in",25.4,1))</x:f>
      </x:c>
      <x:c r="K10" s="18"/>
      <x:c r="L10" s="18"/>
      <x:c r="M10" s="18"/>
      <x:c r="N10" s="18"/>
      <x:c r="O10" s="18"/>
      <x:c r="P10" s="23" t="str">
        <x:f>IF(A10="","",IF(OR(C10="",D10="",E10="",F10="",G10="",L10="",M10="",N10=""),"Incomplete",IF(J10&lt;=0.02,"Engineering review","Review ready")))</x:f>
      </x:c>
      <x:c r="Q10" s="18"/>
      <x:c r="R10" s="18"/>
    </x:row>
    <x:row r="11" ht="32" customHeight="1">
      <x:c r="A11" s="18"/>
      <x:c r="B11" s="18"/>
      <x:c r="C11" s="18"/>
      <x:c r="D11" s="68"/>
      <x:c r="E11" s="68"/>
      <x:c r="F11" s="68"/>
      <x:c r="G11" s="68"/>
      <x:c r="H11" s="69" t="str">
        <x:f>IF(OR(D11="",F11=""),"",D11+F11)</x:f>
      </x:c>
      <x:c r="I11" s="69" t="str">
        <x:f>IF(OR(D11="",G11=""),"",D11+G11)</x:f>
      </x:c>
      <x:c r="J11" s="69" t="str">
        <x:f>IF(OR(F11="",G11=""),"",(G11-F11)*IF(E11="in",25.4,1))</x:f>
      </x:c>
      <x:c r="K11" s="18"/>
      <x:c r="L11" s="18"/>
      <x:c r="M11" s="18"/>
      <x:c r="N11" s="18"/>
      <x:c r="O11" s="18"/>
      <x:c r="P11" s="23" t="str">
        <x:f>IF(A11="","",IF(OR(C11="",D11="",E11="",F11="",G11="",L11="",M11="",N11=""),"Incomplete",IF(J11&lt;=0.02,"Engineering review","Review ready")))</x:f>
      </x:c>
      <x:c r="Q11" s="18"/>
      <x:c r="R11" s="18"/>
    </x:row>
    <x:row r="12" ht="32" customHeight="1">
      <x:c r="A12" s="18"/>
      <x:c r="B12" s="18"/>
      <x:c r="C12" s="18"/>
      <x:c r="D12" s="68"/>
      <x:c r="E12" s="68"/>
      <x:c r="F12" s="68"/>
      <x:c r="G12" s="68"/>
      <x:c r="H12" s="69" t="str">
        <x:f>IF(OR(D12="",F12=""),"",D12+F12)</x:f>
      </x:c>
      <x:c r="I12" s="69" t="str">
        <x:f>IF(OR(D12="",G12=""),"",D12+G12)</x:f>
      </x:c>
      <x:c r="J12" s="69" t="str">
        <x:f>IF(OR(F12="",G12=""),"",(G12-F12)*IF(E12="in",25.4,1))</x:f>
      </x:c>
      <x:c r="K12" s="18"/>
      <x:c r="L12" s="18"/>
      <x:c r="M12" s="18"/>
      <x:c r="N12" s="18"/>
      <x:c r="O12" s="18"/>
      <x:c r="P12" s="23" t="str">
        <x:f>IF(A12="","",IF(OR(C12="",D12="",E12="",F12="",G12="",L12="",M12="",N12=""),"Incomplete",IF(J12&lt;=0.02,"Engineering review","Review ready")))</x:f>
      </x:c>
      <x:c r="Q12" s="18"/>
      <x:c r="R12" s="18"/>
    </x:row>
    <x:row r="13" ht="32" customHeight="1">
      <x:c r="A13" s="18"/>
      <x:c r="B13" s="18"/>
      <x:c r="C13" s="18"/>
      <x:c r="D13" s="68"/>
      <x:c r="E13" s="68"/>
      <x:c r="F13" s="68"/>
      <x:c r="G13" s="68"/>
      <x:c r="H13" s="69" t="str">
        <x:f>IF(OR(D13="",F13=""),"",D13+F13)</x:f>
      </x:c>
      <x:c r="I13" s="69" t="str">
        <x:f>IF(OR(D13="",G13=""),"",D13+G13)</x:f>
      </x:c>
      <x:c r="J13" s="69" t="str">
        <x:f>IF(OR(F13="",G13=""),"",(G13-F13)*IF(E13="in",25.4,1))</x:f>
      </x:c>
      <x:c r="K13" s="18"/>
      <x:c r="L13" s="18"/>
      <x:c r="M13" s="18"/>
      <x:c r="N13" s="18"/>
      <x:c r="O13" s="18"/>
      <x:c r="P13" s="23" t="str">
        <x:f>IF(A13="","",IF(OR(C13="",D13="",E13="",F13="",G13="",L13="",M13="",N13=""),"Incomplete",IF(J13&lt;=0.02,"Engineering review","Review ready")))</x:f>
      </x:c>
      <x:c r="Q13" s="18"/>
      <x:c r="R13" s="18"/>
    </x:row>
    <x:row r="14" ht="32" customHeight="1">
      <x:c r="A14" s="18"/>
      <x:c r="B14" s="18"/>
      <x:c r="C14" s="18"/>
      <x:c r="D14" s="68"/>
      <x:c r="E14" s="68"/>
      <x:c r="F14" s="68"/>
      <x:c r="G14" s="68"/>
      <x:c r="H14" s="69" t="str">
        <x:f>IF(OR(D14="",F14=""),"",D14+F14)</x:f>
      </x:c>
      <x:c r="I14" s="69" t="str">
        <x:f>IF(OR(D14="",G14=""),"",D14+G14)</x:f>
      </x:c>
      <x:c r="J14" s="69" t="str">
        <x:f>IF(OR(F14="",G14=""),"",(G14-F14)*IF(E14="in",25.4,1))</x:f>
      </x:c>
      <x:c r="K14" s="18"/>
      <x:c r="L14" s="18"/>
      <x:c r="M14" s="18"/>
      <x:c r="N14" s="18"/>
      <x:c r="O14" s="18"/>
      <x:c r="P14" s="23" t="str">
        <x:f>IF(A14="","",IF(OR(C14="",D14="",E14="",F14="",G14="",L14="",M14="",N14=""),"Incomplete",IF(J14&lt;=0.02,"Engineering review","Review ready")))</x:f>
      </x:c>
      <x:c r="Q14" s="18"/>
      <x:c r="R14" s="18"/>
    </x:row>
    <x:row r="15" ht="32" customHeight="1">
      <x:c r="A15" s="18"/>
      <x:c r="B15" s="18"/>
      <x:c r="C15" s="18"/>
      <x:c r="D15" s="68"/>
      <x:c r="E15" s="68"/>
      <x:c r="F15" s="68"/>
      <x:c r="G15" s="68"/>
      <x:c r="H15" s="69" t="str">
        <x:f>IF(OR(D15="",F15=""),"",D15+F15)</x:f>
      </x:c>
      <x:c r="I15" s="69" t="str">
        <x:f>IF(OR(D15="",G15=""),"",D15+G15)</x:f>
      </x:c>
      <x:c r="J15" s="69" t="str">
        <x:f>IF(OR(F15="",G15=""),"",(G15-F15)*IF(E15="in",25.4,1))</x:f>
      </x:c>
      <x:c r="K15" s="18"/>
      <x:c r="L15" s="18"/>
      <x:c r="M15" s="18"/>
      <x:c r="N15" s="18"/>
      <x:c r="O15" s="18"/>
      <x:c r="P15" s="23" t="str">
        <x:f>IF(A15="","",IF(OR(C15="",D15="",E15="",F15="",G15="",L15="",M15="",N15=""),"Incomplete",IF(J15&lt;=0.02,"Engineering review","Review ready")))</x:f>
      </x:c>
      <x:c r="Q15" s="18"/>
      <x:c r="R15" s="18"/>
    </x:row>
    <x:row r="16" ht="32" customHeight="1">
      <x:c r="A16" s="18"/>
      <x:c r="B16" s="18"/>
      <x:c r="C16" s="18"/>
      <x:c r="D16" s="68"/>
      <x:c r="E16" s="68"/>
      <x:c r="F16" s="68"/>
      <x:c r="G16" s="68"/>
      <x:c r="H16" s="69" t="str">
        <x:f>IF(OR(D16="",F16=""),"",D16+F16)</x:f>
      </x:c>
      <x:c r="I16" s="69" t="str">
        <x:f>IF(OR(D16="",G16=""),"",D16+G16)</x:f>
      </x:c>
      <x:c r="J16" s="69" t="str">
        <x:f>IF(OR(F16="",G16=""),"",(G16-F16)*IF(E16="in",25.4,1))</x:f>
      </x:c>
      <x:c r="K16" s="18"/>
      <x:c r="L16" s="18"/>
      <x:c r="M16" s="18"/>
      <x:c r="N16" s="18"/>
      <x:c r="O16" s="18"/>
      <x:c r="P16" s="23" t="str">
        <x:f>IF(A16="","",IF(OR(C16="",D16="",E16="",F16="",G16="",L16="",M16="",N16=""),"Incomplete",IF(J16&lt;=0.02,"Engineering review","Review ready")))</x:f>
      </x:c>
      <x:c r="Q16" s="18"/>
      <x:c r="R16" s="18"/>
    </x:row>
    <x:row r="17" ht="32" customHeight="1">
      <x:c r="A17" s="18"/>
      <x:c r="B17" s="18"/>
      <x:c r="C17" s="18"/>
      <x:c r="D17" s="68"/>
      <x:c r="E17" s="68"/>
      <x:c r="F17" s="68"/>
      <x:c r="G17" s="68"/>
      <x:c r="H17" s="69" t="str">
        <x:f>IF(OR(D17="",F17=""),"",D17+F17)</x:f>
      </x:c>
      <x:c r="I17" s="69" t="str">
        <x:f>IF(OR(D17="",G17=""),"",D17+G17)</x:f>
      </x:c>
      <x:c r="J17" s="69" t="str">
        <x:f>IF(OR(F17="",G17=""),"",(G17-F17)*IF(E17="in",25.4,1))</x:f>
      </x:c>
      <x:c r="K17" s="18"/>
      <x:c r="L17" s="18"/>
      <x:c r="M17" s="18"/>
      <x:c r="N17" s="18"/>
      <x:c r="O17" s="18"/>
      <x:c r="P17" s="23" t="str">
        <x:f>IF(A17="","",IF(OR(C17="",D17="",E17="",F17="",G17="",L17="",M17="",N17=""),"Incomplete",IF(J17&lt;=0.02,"Engineering review","Review ready")))</x:f>
      </x:c>
      <x:c r="Q17" s="18"/>
      <x:c r="R17" s="18"/>
    </x:row>
    <x:row r="18" ht="32" customHeight="1">
      <x:c r="A18" s="18"/>
      <x:c r="B18" s="18"/>
      <x:c r="C18" s="18"/>
      <x:c r="D18" s="68"/>
      <x:c r="E18" s="68"/>
      <x:c r="F18" s="68"/>
      <x:c r="G18" s="68"/>
      <x:c r="H18" s="69" t="str">
        <x:f>IF(OR(D18="",F18=""),"",D18+F18)</x:f>
      </x:c>
      <x:c r="I18" s="69" t="str">
        <x:f>IF(OR(D18="",G18=""),"",D18+G18)</x:f>
      </x:c>
      <x:c r="J18" s="69" t="str">
        <x:f>IF(OR(F18="",G18=""),"",(G18-F18)*IF(E18="in",25.4,1))</x:f>
      </x:c>
      <x:c r="K18" s="18"/>
      <x:c r="L18" s="18"/>
      <x:c r="M18" s="18"/>
      <x:c r="N18" s="18"/>
      <x:c r="O18" s="18"/>
      <x:c r="P18" s="23" t="str">
        <x:f>IF(A18="","",IF(OR(C18="",D18="",E18="",F18="",G18="",L18="",M18="",N18=""),"Incomplete",IF(J18&lt;=0.02,"Engineering review","Review ready")))</x:f>
      </x:c>
      <x:c r="Q18" s="18"/>
      <x:c r="R18" s="18"/>
    </x:row>
    <x:row r="19" ht="32" customHeight="1">
      <x:c r="A19" s="18"/>
      <x:c r="B19" s="18"/>
      <x:c r="C19" s="18"/>
      <x:c r="D19" s="68"/>
      <x:c r="E19" s="68"/>
      <x:c r="F19" s="68"/>
      <x:c r="G19" s="68"/>
      <x:c r="H19" s="69" t="str">
        <x:f>IF(OR(D19="",F19=""),"",D19+F19)</x:f>
      </x:c>
      <x:c r="I19" s="69" t="str">
        <x:f>IF(OR(D19="",G19=""),"",D19+G19)</x:f>
      </x:c>
      <x:c r="J19" s="69" t="str">
        <x:f>IF(OR(F19="",G19=""),"",(G19-F19)*IF(E19="in",25.4,1))</x:f>
      </x:c>
      <x:c r="K19" s="18"/>
      <x:c r="L19" s="18"/>
      <x:c r="M19" s="18"/>
      <x:c r="N19" s="18"/>
      <x:c r="O19" s="18"/>
      <x:c r="P19" s="23" t="str">
        <x:f>IF(A19="","",IF(OR(C19="",D19="",E19="",F19="",G19="",L19="",M19="",N19=""),"Incomplete",IF(J19&lt;=0.02,"Engineering review","Review ready")))</x:f>
      </x:c>
      <x:c r="Q19" s="18"/>
      <x:c r="R19" s="18"/>
    </x:row>
    <x:row r="20" ht="32" customHeight="1">
      <x:c r="A20" s="18"/>
      <x:c r="B20" s="18"/>
      <x:c r="C20" s="18"/>
      <x:c r="D20" s="68"/>
      <x:c r="E20" s="68"/>
      <x:c r="F20" s="68"/>
      <x:c r="G20" s="68"/>
      <x:c r="H20" s="69" t="str">
        <x:f>IF(OR(D20="",F20=""),"",D20+F20)</x:f>
      </x:c>
      <x:c r="I20" s="69" t="str">
        <x:f>IF(OR(D20="",G20=""),"",D20+G20)</x:f>
      </x:c>
      <x:c r="J20" s="69" t="str">
        <x:f>IF(OR(F20="",G20=""),"",(G20-F20)*IF(E20="in",25.4,1))</x:f>
      </x:c>
      <x:c r="K20" s="18"/>
      <x:c r="L20" s="18"/>
      <x:c r="M20" s="18"/>
      <x:c r="N20" s="18"/>
      <x:c r="O20" s="18"/>
      <x:c r="P20" s="23" t="str">
        <x:f>IF(A20="","",IF(OR(C20="",D20="",E20="",F20="",G20="",L20="",M20="",N20=""),"Incomplete",IF(J20&lt;=0.02,"Engineering review","Review ready")))</x:f>
      </x:c>
      <x:c r="Q20" s="18"/>
      <x:c r="R20" s="18"/>
    </x:row>
    <x:row r="21" ht="32" customHeight="1">
      <x:c r="A21" s="18"/>
      <x:c r="B21" s="18"/>
      <x:c r="C21" s="18"/>
      <x:c r="D21" s="68"/>
      <x:c r="E21" s="68"/>
      <x:c r="F21" s="68"/>
      <x:c r="G21" s="68"/>
      <x:c r="H21" s="69" t="str">
        <x:f>IF(OR(D21="",F21=""),"",D21+F21)</x:f>
      </x:c>
      <x:c r="I21" s="69" t="str">
        <x:f>IF(OR(D21="",G21=""),"",D21+G21)</x:f>
      </x:c>
      <x:c r="J21" s="69" t="str">
        <x:f>IF(OR(F21="",G21=""),"",(G21-F21)*IF(E21="in",25.4,1))</x:f>
      </x:c>
      <x:c r="K21" s="18"/>
      <x:c r="L21" s="18"/>
      <x:c r="M21" s="18"/>
      <x:c r="N21" s="18"/>
      <x:c r="O21" s="18"/>
      <x:c r="P21" s="23" t="str">
        <x:f>IF(A21="","",IF(OR(C21="",D21="",E21="",F21="",G21="",L21="",M21="",N21=""),"Incomplete",IF(J21&lt;=0.02,"Engineering review","Review ready")))</x:f>
      </x:c>
      <x:c r="Q21" s="18"/>
      <x:c r="R21" s="18"/>
    </x:row>
    <x:row r="22" ht="32" customHeight="1">
      <x:c r="A22" s="18"/>
      <x:c r="B22" s="18"/>
      <x:c r="C22" s="18"/>
      <x:c r="D22" s="68"/>
      <x:c r="E22" s="68"/>
      <x:c r="F22" s="68"/>
      <x:c r="G22" s="68"/>
      <x:c r="H22" s="69" t="str">
        <x:f>IF(OR(D22="",F22=""),"",D22+F22)</x:f>
      </x:c>
      <x:c r="I22" s="69" t="str">
        <x:f>IF(OR(D22="",G22=""),"",D22+G22)</x:f>
      </x:c>
      <x:c r="J22" s="69" t="str">
        <x:f>IF(OR(F22="",G22=""),"",(G22-F22)*IF(E22="in",25.4,1))</x:f>
      </x:c>
      <x:c r="K22" s="18"/>
      <x:c r="L22" s="18"/>
      <x:c r="M22" s="18"/>
      <x:c r="N22" s="18"/>
      <x:c r="O22" s="18"/>
      <x:c r="P22" s="23" t="str">
        <x:f>IF(A22="","",IF(OR(C22="",D22="",E22="",F22="",G22="",L22="",M22="",N22=""),"Incomplete",IF(J22&lt;=0.02,"Engineering review","Review ready")))</x:f>
      </x:c>
      <x:c r="Q22" s="18"/>
      <x:c r="R22" s="18"/>
    </x:row>
    <x:row r="23" ht="32" customHeight="1">
      <x:c r="A23" s="18"/>
      <x:c r="B23" s="18"/>
      <x:c r="C23" s="18"/>
      <x:c r="D23" s="68"/>
      <x:c r="E23" s="68"/>
      <x:c r="F23" s="68"/>
      <x:c r="G23" s="68"/>
      <x:c r="H23" s="69" t="str">
        <x:f>IF(OR(D23="",F23=""),"",D23+F23)</x:f>
      </x:c>
      <x:c r="I23" s="69" t="str">
        <x:f>IF(OR(D23="",G23=""),"",D23+G23)</x:f>
      </x:c>
      <x:c r="J23" s="69" t="str">
        <x:f>IF(OR(F23="",G23=""),"",(G23-F23)*IF(E23="in",25.4,1))</x:f>
      </x:c>
      <x:c r="K23" s="18"/>
      <x:c r="L23" s="18"/>
      <x:c r="M23" s="18"/>
      <x:c r="N23" s="18"/>
      <x:c r="O23" s="18"/>
      <x:c r="P23" s="23" t="str">
        <x:f>IF(A23="","",IF(OR(C23="",D23="",E23="",F23="",G23="",L23="",M23="",N23=""),"Incomplete",IF(J23&lt;=0.02,"Engineering review","Review ready")))</x:f>
      </x:c>
      <x:c r="Q23" s="18"/>
      <x:c r="R23" s="18"/>
    </x:row>
    <x:row r="24" ht="32" customHeight="1">
      <x:c r="A24" s="18"/>
      <x:c r="B24" s="18"/>
      <x:c r="C24" s="18"/>
      <x:c r="D24" s="68"/>
      <x:c r="E24" s="68"/>
      <x:c r="F24" s="68"/>
      <x:c r="G24" s="68"/>
      <x:c r="H24" s="69" t="str">
        <x:f>IF(OR(D24="",F24=""),"",D24+F24)</x:f>
      </x:c>
      <x:c r="I24" s="69" t="str">
        <x:f>IF(OR(D24="",G24=""),"",D24+G24)</x:f>
      </x:c>
      <x:c r="J24" s="69" t="str">
        <x:f>IF(OR(F24="",G24=""),"",(G24-F24)*IF(E24="in",25.4,1))</x:f>
      </x:c>
      <x:c r="K24" s="18"/>
      <x:c r="L24" s="18"/>
      <x:c r="M24" s="18"/>
      <x:c r="N24" s="18"/>
      <x:c r="O24" s="18"/>
      <x:c r="P24" s="23" t="str">
        <x:f>IF(A24="","",IF(OR(C24="",D24="",E24="",F24="",G24="",L24="",M24="",N24=""),"Incomplete",IF(J24&lt;=0.02,"Engineering review","Review ready")))</x:f>
      </x:c>
      <x:c r="Q24" s="18"/>
      <x:c r="R24" s="18"/>
    </x:row>
    <x:row r="25" ht="32" customHeight="1">
      <x:c r="A25" s="18"/>
      <x:c r="B25" s="18"/>
      <x:c r="C25" s="18"/>
      <x:c r="D25" s="68"/>
      <x:c r="E25" s="68"/>
      <x:c r="F25" s="68"/>
      <x:c r="G25" s="68"/>
      <x:c r="H25" s="69" t="str">
        <x:f>IF(OR(D25="",F25=""),"",D25+F25)</x:f>
      </x:c>
      <x:c r="I25" s="69" t="str">
        <x:f>IF(OR(D25="",G25=""),"",D25+G25)</x:f>
      </x:c>
      <x:c r="J25" s="69" t="str">
        <x:f>IF(OR(F25="",G25=""),"",(G25-F25)*IF(E25="in",25.4,1))</x:f>
      </x:c>
      <x:c r="K25" s="18"/>
      <x:c r="L25" s="18"/>
      <x:c r="M25" s="18"/>
      <x:c r="N25" s="18"/>
      <x:c r="O25" s="18"/>
      <x:c r="P25" s="23" t="str">
        <x:f>IF(A25="","",IF(OR(C25="",D25="",E25="",F25="",G25="",L25="",M25="",N25=""),"Incomplete",IF(J25&lt;=0.02,"Engineering review","Review ready")))</x:f>
      </x:c>
      <x:c r="Q25" s="18"/>
      <x:c r="R25" s="18"/>
    </x:row>
    <x:row r="26" ht="32" customHeight="1">
      <x:c r="A26" s="18"/>
      <x:c r="B26" s="18"/>
      <x:c r="C26" s="18"/>
      <x:c r="D26" s="68"/>
      <x:c r="E26" s="68"/>
      <x:c r="F26" s="68"/>
      <x:c r="G26" s="68"/>
      <x:c r="H26" s="69" t="str">
        <x:f>IF(OR(D26="",F26=""),"",D26+F26)</x:f>
      </x:c>
      <x:c r="I26" s="69" t="str">
        <x:f>IF(OR(D26="",G26=""),"",D26+G26)</x:f>
      </x:c>
      <x:c r="J26" s="69" t="str">
        <x:f>IF(OR(F26="",G26=""),"",(G26-F26)*IF(E26="in",25.4,1))</x:f>
      </x:c>
      <x:c r="K26" s="18"/>
      <x:c r="L26" s="18"/>
      <x:c r="M26" s="18"/>
      <x:c r="N26" s="18"/>
      <x:c r="O26" s="18"/>
      <x:c r="P26" s="23" t="str">
        <x:f>IF(A26="","",IF(OR(C26="",D26="",E26="",F26="",G26="",L26="",M26="",N26=""),"Incomplete",IF(J26&lt;=0.02,"Engineering review","Review ready")))</x:f>
      </x:c>
      <x:c r="Q26" s="18"/>
      <x:c r="R26" s="18"/>
    </x:row>
    <x:row r="27" ht="32" customHeight="1">
      <x:c r="A27" s="18"/>
      <x:c r="B27" s="18"/>
      <x:c r="C27" s="18"/>
      <x:c r="D27" s="68"/>
      <x:c r="E27" s="68"/>
      <x:c r="F27" s="68"/>
      <x:c r="G27" s="68"/>
      <x:c r="H27" s="69" t="str">
        <x:f>IF(OR(D27="",F27=""),"",D27+F27)</x:f>
      </x:c>
      <x:c r="I27" s="69" t="str">
        <x:f>IF(OR(D27="",G27=""),"",D27+G27)</x:f>
      </x:c>
      <x:c r="J27" s="69" t="str">
        <x:f>IF(OR(F27="",G27=""),"",(G27-F27)*IF(E27="in",25.4,1))</x:f>
      </x:c>
      <x:c r="K27" s="18"/>
      <x:c r="L27" s="18"/>
      <x:c r="M27" s="18"/>
      <x:c r="N27" s="18"/>
      <x:c r="O27" s="18"/>
      <x:c r="P27" s="23" t="str">
        <x:f>IF(A27="","",IF(OR(C27="",D27="",E27="",F27="",G27="",L27="",M27="",N27=""),"Incomplete",IF(J27&lt;=0.02,"Engineering review","Review ready")))</x:f>
      </x:c>
      <x:c r="Q27" s="18"/>
      <x:c r="R27" s="18"/>
    </x:row>
    <x:row r="28" ht="32" customHeight="1">
      <x:c r="A28" s="18"/>
      <x:c r="B28" s="18"/>
      <x:c r="C28" s="18"/>
      <x:c r="D28" s="68"/>
      <x:c r="E28" s="68"/>
      <x:c r="F28" s="68"/>
      <x:c r="G28" s="68"/>
      <x:c r="H28" s="69" t="str">
        <x:f>IF(OR(D28="",F28=""),"",D28+F28)</x:f>
      </x:c>
      <x:c r="I28" s="69" t="str">
        <x:f>IF(OR(D28="",G28=""),"",D28+G28)</x:f>
      </x:c>
      <x:c r="J28" s="69" t="str">
        <x:f>IF(OR(F28="",G28=""),"",(G28-F28)*IF(E28="in",25.4,1))</x:f>
      </x:c>
      <x:c r="K28" s="18"/>
      <x:c r="L28" s="18"/>
      <x:c r="M28" s="18"/>
      <x:c r="N28" s="18"/>
      <x:c r="O28" s="18"/>
      <x:c r="P28" s="23" t="str">
        <x:f>IF(A28="","",IF(OR(C28="",D28="",E28="",F28="",G28="",L28="",M28="",N28=""),"Incomplete",IF(J28&lt;=0.02,"Engineering review","Review ready")))</x:f>
      </x:c>
      <x:c r="Q28" s="18"/>
      <x:c r="R28" s="18"/>
    </x:row>
    <x:row r="29" ht="32" customHeight="1">
      <x:c r="A29" s="18"/>
      <x:c r="B29" s="18"/>
      <x:c r="C29" s="18"/>
      <x:c r="D29" s="68"/>
      <x:c r="E29" s="68"/>
      <x:c r="F29" s="68"/>
      <x:c r="G29" s="68"/>
      <x:c r="H29" s="69" t="str">
        <x:f>IF(OR(D29="",F29=""),"",D29+F29)</x:f>
      </x:c>
      <x:c r="I29" s="69" t="str">
        <x:f>IF(OR(D29="",G29=""),"",D29+G29)</x:f>
      </x:c>
      <x:c r="J29" s="69" t="str">
        <x:f>IF(OR(F29="",G29=""),"",(G29-F29)*IF(E29="in",25.4,1))</x:f>
      </x:c>
      <x:c r="K29" s="18"/>
      <x:c r="L29" s="18"/>
      <x:c r="M29" s="18"/>
      <x:c r="N29" s="18"/>
      <x:c r="O29" s="18"/>
      <x:c r="P29" s="23" t="str">
        <x:f>IF(A29="","",IF(OR(C29="",D29="",E29="",F29="",G29="",L29="",M29="",N29=""),"Incomplete",IF(J29&lt;=0.02,"Engineering review","Review ready")))</x:f>
      </x:c>
      <x:c r="Q29" s="18"/>
      <x:c r="R29" s="18"/>
    </x:row>
    <x:row r="30" ht="32" customHeight="1">
      <x:c r="A30" s="18"/>
      <x:c r="B30" s="18"/>
      <x:c r="C30" s="18"/>
      <x:c r="D30" s="68"/>
      <x:c r="E30" s="68"/>
      <x:c r="F30" s="68"/>
      <x:c r="G30" s="68"/>
      <x:c r="H30" s="69" t="str">
        <x:f>IF(OR(D30="",F30=""),"",D30+F30)</x:f>
      </x:c>
      <x:c r="I30" s="69" t="str">
        <x:f>IF(OR(D30="",G30=""),"",D30+G30)</x:f>
      </x:c>
      <x:c r="J30" s="69" t="str">
        <x:f>IF(OR(F30="",G30=""),"",(G30-F30)*IF(E30="in",25.4,1))</x:f>
      </x:c>
      <x:c r="K30" s="18"/>
      <x:c r="L30" s="18"/>
      <x:c r="M30" s="18"/>
      <x:c r="N30" s="18"/>
      <x:c r="O30" s="18"/>
      <x:c r="P30" s="23" t="str">
        <x:f>IF(A30="","",IF(OR(C30="",D30="",E30="",F30="",G30="",L30="",M30="",N30=""),"Incomplete",IF(J30&lt;=0.02,"Engineering review","Review ready")))</x:f>
      </x:c>
      <x:c r="Q30" s="18"/>
      <x:c r="R30" s="18"/>
    </x:row>
    <x:row r="31" ht="32" customHeight="1">
      <x:c r="A31" s="18"/>
      <x:c r="B31" s="18"/>
      <x:c r="C31" s="18"/>
      <x:c r="D31" s="68"/>
      <x:c r="E31" s="68"/>
      <x:c r="F31" s="68"/>
      <x:c r="G31" s="68"/>
      <x:c r="H31" s="69" t="str">
        <x:f>IF(OR(D31="",F31=""),"",D31+F31)</x:f>
      </x:c>
      <x:c r="I31" s="69" t="str">
        <x:f>IF(OR(D31="",G31=""),"",D31+G31)</x:f>
      </x:c>
      <x:c r="J31" s="69" t="str">
        <x:f>IF(OR(F31="",G31=""),"",(G31-F31)*IF(E31="in",25.4,1))</x:f>
      </x:c>
      <x:c r="K31" s="18"/>
      <x:c r="L31" s="18"/>
      <x:c r="M31" s="18"/>
      <x:c r="N31" s="18"/>
      <x:c r="O31" s="18"/>
      <x:c r="P31" s="23" t="str">
        <x:f>IF(A31="","",IF(OR(C31="",D31="",E31="",F31="",G31="",L31="",M31="",N31=""),"Incomplete",IF(J31&lt;=0.02,"Engineering review","Review ready")))</x:f>
      </x:c>
      <x:c r="Q31" s="18"/>
      <x:c r="R31" s="18"/>
    </x:row>
    <x:row r="32" ht="32" customHeight="1">
      <x:c r="A32" s="18"/>
      <x:c r="B32" s="18"/>
      <x:c r="C32" s="18"/>
      <x:c r="D32" s="68"/>
      <x:c r="E32" s="68"/>
      <x:c r="F32" s="68"/>
      <x:c r="G32" s="68"/>
      <x:c r="H32" s="69" t="str">
        <x:f>IF(OR(D32="",F32=""),"",D32+F32)</x:f>
      </x:c>
      <x:c r="I32" s="69" t="str">
        <x:f>IF(OR(D32="",G32=""),"",D32+G32)</x:f>
      </x:c>
      <x:c r="J32" s="69" t="str">
        <x:f>IF(OR(F32="",G32=""),"",(G32-F32)*IF(E32="in",25.4,1))</x:f>
      </x:c>
      <x:c r="K32" s="18"/>
      <x:c r="L32" s="18"/>
      <x:c r="M32" s="18"/>
      <x:c r="N32" s="18"/>
      <x:c r="O32" s="18"/>
      <x:c r="P32" s="23" t="str">
        <x:f>IF(A32="","",IF(OR(C32="",D32="",E32="",F32="",G32="",L32="",M32="",N32=""),"Incomplete",IF(J32&lt;=0.02,"Engineering review","Review ready")))</x:f>
      </x:c>
      <x:c r="Q32" s="18"/>
      <x:c r="R32" s="18"/>
    </x:row>
    <x:row r="33" ht="32" customHeight="1">
      <x:c r="A33" s="18"/>
      <x:c r="B33" s="18"/>
      <x:c r="C33" s="18"/>
      <x:c r="D33" s="68"/>
      <x:c r="E33" s="68"/>
      <x:c r="F33" s="68"/>
      <x:c r="G33" s="68"/>
      <x:c r="H33" s="69" t="str">
        <x:f>IF(OR(D33="",F33=""),"",D33+F33)</x:f>
      </x:c>
      <x:c r="I33" s="69" t="str">
        <x:f>IF(OR(D33="",G33=""),"",D33+G33)</x:f>
      </x:c>
      <x:c r="J33" s="69" t="str">
        <x:f>IF(OR(F33="",G33=""),"",(G33-F33)*IF(E33="in",25.4,1))</x:f>
      </x:c>
      <x:c r="K33" s="18"/>
      <x:c r="L33" s="18"/>
      <x:c r="M33" s="18"/>
      <x:c r="N33" s="18"/>
      <x:c r="O33" s="18"/>
      <x:c r="P33" s="23" t="str">
        <x:f>IF(A33="","",IF(OR(C33="",D33="",E33="",F33="",G33="",L33="",M33="",N33=""),"Incomplete",IF(J33&lt;=0.02,"Engineering review","Review ready")))</x:f>
      </x:c>
      <x:c r="Q33" s="18"/>
      <x:c r="R33" s="18"/>
    </x:row>
    <x:row r="34" ht="32" customHeight="1">
      <x:c r="A34" s="18"/>
      <x:c r="B34" s="18"/>
      <x:c r="C34" s="18"/>
      <x:c r="D34" s="68"/>
      <x:c r="E34" s="68"/>
      <x:c r="F34" s="68"/>
      <x:c r="G34" s="68"/>
      <x:c r="H34" s="69" t="str">
        <x:f>IF(OR(D34="",F34=""),"",D34+F34)</x:f>
      </x:c>
      <x:c r="I34" s="69" t="str">
        <x:f>IF(OR(D34="",G34=""),"",D34+G34)</x:f>
      </x:c>
      <x:c r="J34" s="69" t="str">
        <x:f>IF(OR(F34="",G34=""),"",(G34-F34)*IF(E34="in",25.4,1))</x:f>
      </x:c>
      <x:c r="K34" s="18"/>
      <x:c r="L34" s="18"/>
      <x:c r="M34" s="18"/>
      <x:c r="N34" s="18"/>
      <x:c r="O34" s="18"/>
      <x:c r="P34" s="23" t="str">
        <x:f>IF(A34="","",IF(OR(C34="",D34="",E34="",F34="",G34="",L34="",M34="",N34=""),"Incomplete",IF(J34&lt;=0.02,"Engineering review","Review ready")))</x:f>
      </x:c>
      <x:c r="Q34" s="18"/>
      <x:c r="R34" s="18"/>
    </x:row>
    <x:row r="35" ht="32" customHeight="1">
      <x:c r="A35" s="18"/>
      <x:c r="B35" s="18"/>
      <x:c r="C35" s="18"/>
      <x:c r="D35" s="68"/>
      <x:c r="E35" s="68"/>
      <x:c r="F35" s="68"/>
      <x:c r="G35" s="68"/>
      <x:c r="H35" s="69" t="str">
        <x:f>IF(OR(D35="",F35=""),"",D35+F35)</x:f>
      </x:c>
      <x:c r="I35" s="69" t="str">
        <x:f>IF(OR(D35="",G35=""),"",D35+G35)</x:f>
      </x:c>
      <x:c r="J35" s="69" t="str">
        <x:f>IF(OR(F35="",G35=""),"",(G35-F35)*IF(E35="in",25.4,1))</x:f>
      </x:c>
      <x:c r="K35" s="18"/>
      <x:c r="L35" s="18"/>
      <x:c r="M35" s="18"/>
      <x:c r="N35" s="18"/>
      <x:c r="O35" s="18"/>
      <x:c r="P35" s="23" t="str">
        <x:f>IF(A35="","",IF(OR(C35="",D35="",E35="",F35="",G35="",L35="",M35="",N35=""),"Incomplete",IF(J35&lt;=0.02,"Engineering review","Review ready")))</x:f>
      </x:c>
      <x:c r="Q35" s="18"/>
      <x:c r="R35" s="18"/>
    </x:row>
    <x:row r="36" ht="32" customHeight="1">
      <x:c r="A36" s="18"/>
      <x:c r="B36" s="18"/>
      <x:c r="C36" s="18"/>
      <x:c r="D36" s="68"/>
      <x:c r="E36" s="68"/>
      <x:c r="F36" s="68"/>
      <x:c r="G36" s="68"/>
      <x:c r="H36" s="69" t="str">
        <x:f>IF(OR(D36="",F36=""),"",D36+F36)</x:f>
      </x:c>
      <x:c r="I36" s="69" t="str">
        <x:f>IF(OR(D36="",G36=""),"",D36+G36)</x:f>
      </x:c>
      <x:c r="J36" s="69" t="str">
        <x:f>IF(OR(F36="",G36=""),"",(G36-F36)*IF(E36="in",25.4,1))</x:f>
      </x:c>
      <x:c r="K36" s="18"/>
      <x:c r="L36" s="18"/>
      <x:c r="M36" s="18"/>
      <x:c r="N36" s="18"/>
      <x:c r="O36" s="18"/>
      <x:c r="P36" s="23" t="str">
        <x:f>IF(A36="","",IF(OR(C36="",D36="",E36="",F36="",G36="",L36="",M36="",N36=""),"Incomplete",IF(J36&lt;=0.02,"Engineering review","Review ready")))</x:f>
      </x:c>
      <x:c r="Q36" s="18"/>
      <x:c r="R36" s="18"/>
    </x:row>
    <x:row r="37" ht="32" customHeight="1">
      <x:c r="A37" s="18"/>
      <x:c r="B37" s="18"/>
      <x:c r="C37" s="18"/>
      <x:c r="D37" s="68"/>
      <x:c r="E37" s="68"/>
      <x:c r="F37" s="68"/>
      <x:c r="G37" s="68"/>
      <x:c r="H37" s="69" t="str">
        <x:f>IF(OR(D37="",F37=""),"",D37+F37)</x:f>
      </x:c>
      <x:c r="I37" s="69" t="str">
        <x:f>IF(OR(D37="",G37=""),"",D37+G37)</x:f>
      </x:c>
      <x:c r="J37" s="69" t="str">
        <x:f>IF(OR(F37="",G37=""),"",(G37-F37)*IF(E37="in",25.4,1))</x:f>
      </x:c>
      <x:c r="K37" s="18"/>
      <x:c r="L37" s="18"/>
      <x:c r="M37" s="18"/>
      <x:c r="N37" s="18"/>
      <x:c r="O37" s="18"/>
      <x:c r="P37" s="23" t="str">
        <x:f>IF(A37="","",IF(OR(C37="",D37="",E37="",F37="",G37="",L37="",M37="",N37=""),"Incomplete",IF(J37&lt;=0.02,"Engineering review","Review ready")))</x:f>
      </x:c>
      <x:c r="Q37" s="18"/>
      <x:c r="R37" s="18"/>
    </x:row>
    <x:row r="38" ht="32" customHeight="1">
      <x:c r="A38" s="18"/>
      <x:c r="B38" s="18"/>
      <x:c r="C38" s="18"/>
      <x:c r="D38" s="68"/>
      <x:c r="E38" s="68"/>
      <x:c r="F38" s="68"/>
      <x:c r="G38" s="68"/>
      <x:c r="H38" s="69" t="str">
        <x:f>IF(OR(D38="",F38=""),"",D38+F38)</x:f>
      </x:c>
      <x:c r="I38" s="69" t="str">
        <x:f>IF(OR(D38="",G38=""),"",D38+G38)</x:f>
      </x:c>
      <x:c r="J38" s="69" t="str">
        <x:f>IF(OR(F38="",G38=""),"",(G38-F38)*IF(E38="in",25.4,1))</x:f>
      </x:c>
      <x:c r="K38" s="18"/>
      <x:c r="L38" s="18"/>
      <x:c r="M38" s="18"/>
      <x:c r="N38" s="18"/>
      <x:c r="O38" s="18"/>
      <x:c r="P38" s="23" t="str">
        <x:f>IF(A38="","",IF(OR(C38="",D38="",E38="",F38="",G38="",L38="",M38="",N38=""),"Incomplete",IF(J38&lt;=0.02,"Engineering review","Review ready")))</x:f>
      </x:c>
      <x:c r="Q38" s="18"/>
      <x:c r="R38" s="18"/>
    </x:row>
    <x:row r="39" ht="32" customHeight="1">
      <x:c r="A39" s="18"/>
      <x:c r="B39" s="18"/>
      <x:c r="C39" s="18"/>
      <x:c r="D39" s="68"/>
      <x:c r="E39" s="68"/>
      <x:c r="F39" s="68"/>
      <x:c r="G39" s="68"/>
      <x:c r="H39" s="69" t="str">
        <x:f>IF(OR(D39="",F39=""),"",D39+F39)</x:f>
      </x:c>
      <x:c r="I39" s="69" t="str">
        <x:f>IF(OR(D39="",G39=""),"",D39+G39)</x:f>
      </x:c>
      <x:c r="J39" s="69" t="str">
        <x:f>IF(OR(F39="",G39=""),"",(G39-F39)*IF(E39="in",25.4,1))</x:f>
      </x:c>
      <x:c r="K39" s="18"/>
      <x:c r="L39" s="18"/>
      <x:c r="M39" s="18"/>
      <x:c r="N39" s="18"/>
      <x:c r="O39" s="18"/>
      <x:c r="P39" s="23" t="str">
        <x:f>IF(A39="","",IF(OR(C39="",D39="",E39="",F39="",G39="",L39="",M39="",N39=""),"Incomplete",IF(J39&lt;=0.02,"Engineering review","Review ready")))</x:f>
      </x:c>
      <x:c r="Q39" s="18"/>
      <x:c r="R39" s="18"/>
    </x:row>
    <x:row r="40" ht="32" customHeight="1">
      <x:c r="A40" s="18"/>
      <x:c r="B40" s="18"/>
      <x:c r="C40" s="18"/>
      <x:c r="D40" s="68"/>
      <x:c r="E40" s="68"/>
      <x:c r="F40" s="68"/>
      <x:c r="G40" s="68"/>
      <x:c r="H40" s="69" t="str">
        <x:f>IF(OR(D40="",F40=""),"",D40+F40)</x:f>
      </x:c>
      <x:c r="I40" s="69" t="str">
        <x:f>IF(OR(D40="",G40=""),"",D40+G40)</x:f>
      </x:c>
      <x:c r="J40" s="69" t="str">
        <x:f>IF(OR(F40="",G40=""),"",(G40-F40)*IF(E40="in",25.4,1))</x:f>
      </x:c>
      <x:c r="K40" s="18"/>
      <x:c r="L40" s="18"/>
      <x:c r="M40" s="18"/>
      <x:c r="N40" s="18"/>
      <x:c r="O40" s="18"/>
      <x:c r="P40" s="23" t="str">
        <x:f>IF(A40="","",IF(OR(C40="",D40="",E40="",F40="",G40="",L40="",M40="",N40=""),"Incomplete",IF(J40&lt;=0.02,"Engineering review","Review ready")))</x:f>
      </x:c>
      <x:c r="Q40" s="18"/>
      <x:c r="R40" s="18"/>
    </x:row>
    <x:row r="41" ht="32" customHeight="1">
      <x:c r="A41" s="18"/>
      <x:c r="B41" s="18"/>
      <x:c r="C41" s="18"/>
      <x:c r="D41" s="68"/>
      <x:c r="E41" s="68"/>
      <x:c r="F41" s="68"/>
      <x:c r="G41" s="68"/>
      <x:c r="H41" s="69" t="str">
        <x:f>IF(OR(D41="",F41=""),"",D41+F41)</x:f>
      </x:c>
      <x:c r="I41" s="69" t="str">
        <x:f>IF(OR(D41="",G41=""),"",D41+G41)</x:f>
      </x:c>
      <x:c r="J41" s="69" t="str">
        <x:f>IF(OR(F41="",G41=""),"",(G41-F41)*IF(E41="in",25.4,1))</x:f>
      </x:c>
      <x:c r="K41" s="18"/>
      <x:c r="L41" s="18"/>
      <x:c r="M41" s="18"/>
      <x:c r="N41" s="18"/>
      <x:c r="O41" s="18"/>
      <x:c r="P41" s="23" t="str">
        <x:f>IF(A41="","",IF(OR(C41="",D41="",E41="",F41="",G41="",L41="",M41="",N41=""),"Incomplete",IF(J41&lt;=0.02,"Engineering review","Review ready")))</x:f>
      </x:c>
      <x:c r="Q41" s="18"/>
      <x:c r="R41" s="18"/>
    </x:row>
    <x:row r="42" ht="32" customHeight="1">
      <x:c r="A42" s="18"/>
      <x:c r="B42" s="18"/>
      <x:c r="C42" s="18"/>
      <x:c r="D42" s="68"/>
      <x:c r="E42" s="68"/>
      <x:c r="F42" s="68"/>
      <x:c r="G42" s="68"/>
      <x:c r="H42" s="69" t="str">
        <x:f>IF(OR(D42="",F42=""),"",D42+F42)</x:f>
      </x:c>
      <x:c r="I42" s="69" t="str">
        <x:f>IF(OR(D42="",G42=""),"",D42+G42)</x:f>
      </x:c>
      <x:c r="J42" s="69" t="str">
        <x:f>IF(OR(F42="",G42=""),"",(G42-F42)*IF(E42="in",25.4,1))</x:f>
      </x:c>
      <x:c r="K42" s="18"/>
      <x:c r="L42" s="18"/>
      <x:c r="M42" s="18"/>
      <x:c r="N42" s="18"/>
      <x:c r="O42" s="18"/>
      <x:c r="P42" s="23" t="str">
        <x:f>IF(A42="","",IF(OR(C42="",D42="",E42="",F42="",G42="",L42="",M42="",N42=""),"Incomplete",IF(J42&lt;=0.02,"Engineering review","Review ready")))</x:f>
      </x:c>
      <x:c r="Q42" s="18"/>
      <x:c r="R42" s="18"/>
    </x:row>
    <x:row r="43" ht="32" customHeight="1">
      <x:c r="A43" s="18"/>
      <x:c r="B43" s="18"/>
      <x:c r="C43" s="18"/>
      <x:c r="D43" s="68"/>
      <x:c r="E43" s="68"/>
      <x:c r="F43" s="68"/>
      <x:c r="G43" s="68"/>
      <x:c r="H43" s="69" t="str">
        <x:f>IF(OR(D43="",F43=""),"",D43+F43)</x:f>
      </x:c>
      <x:c r="I43" s="69" t="str">
        <x:f>IF(OR(D43="",G43=""),"",D43+G43)</x:f>
      </x:c>
      <x:c r="J43" s="69" t="str">
        <x:f>IF(OR(F43="",G43=""),"",(G43-F43)*IF(E43="in",25.4,1))</x:f>
      </x:c>
      <x:c r="K43" s="18"/>
      <x:c r="L43" s="18"/>
      <x:c r="M43" s="18"/>
      <x:c r="N43" s="18"/>
      <x:c r="O43" s="18"/>
      <x:c r="P43" s="23" t="str">
        <x:f>IF(A43="","",IF(OR(C43="",D43="",E43="",F43="",G43="",L43="",M43="",N43=""),"Incomplete",IF(J43&lt;=0.02,"Engineering review","Review ready")))</x:f>
      </x:c>
      <x:c r="Q43" s="18"/>
      <x:c r="R43" s="18"/>
    </x:row>
    <x:row r="44" ht="32" customHeight="1">
      <x:c r="A44" s="18"/>
      <x:c r="B44" s="18"/>
      <x:c r="C44" s="18"/>
      <x:c r="D44" s="68"/>
      <x:c r="E44" s="68"/>
      <x:c r="F44" s="68"/>
      <x:c r="G44" s="68"/>
      <x:c r="H44" s="69" t="str">
        <x:f>IF(OR(D44="",F44=""),"",D44+F44)</x:f>
      </x:c>
      <x:c r="I44" s="69" t="str">
        <x:f>IF(OR(D44="",G44=""),"",D44+G44)</x:f>
      </x:c>
      <x:c r="J44" s="69" t="str">
        <x:f>IF(OR(F44="",G44=""),"",(G44-F44)*IF(E44="in",25.4,1))</x:f>
      </x:c>
      <x:c r="K44" s="18"/>
      <x:c r="L44" s="18"/>
      <x:c r="M44" s="18"/>
      <x:c r="N44" s="18"/>
      <x:c r="O44" s="18"/>
      <x:c r="P44" s="23" t="str">
        <x:f>IF(A44="","",IF(OR(C44="",D44="",E44="",F44="",G44="",L44="",M44="",N44=""),"Incomplete",IF(J44&lt;=0.02,"Engineering review","Review ready")))</x:f>
      </x:c>
      <x:c r="Q44" s="18"/>
      <x:c r="R44" s="18"/>
    </x:row>
    <x:row r="45" ht="32" customHeight="1">
      <x:c r="A45" s="18"/>
      <x:c r="B45" s="18"/>
      <x:c r="C45" s="18"/>
      <x:c r="D45" s="68"/>
      <x:c r="E45" s="68"/>
      <x:c r="F45" s="68"/>
      <x:c r="G45" s="68"/>
      <x:c r="H45" s="69" t="str">
        <x:f>IF(OR(D45="",F45=""),"",D45+F45)</x:f>
      </x:c>
      <x:c r="I45" s="69" t="str">
        <x:f>IF(OR(D45="",G45=""),"",D45+G45)</x:f>
      </x:c>
      <x:c r="J45" s="69" t="str">
        <x:f>IF(OR(F45="",G45=""),"",(G45-F45)*IF(E45="in",25.4,1))</x:f>
      </x:c>
      <x:c r="K45" s="18"/>
      <x:c r="L45" s="18"/>
      <x:c r="M45" s="18"/>
      <x:c r="N45" s="18"/>
      <x:c r="O45" s="18"/>
      <x:c r="P45" s="23" t="str">
        <x:f>IF(A45="","",IF(OR(C45="",D45="",E45="",F45="",G45="",L45="",M45="",N45=""),"Incomplete",IF(J45&lt;=0.02,"Engineering review","Review ready")))</x:f>
      </x:c>
      <x:c r="Q45" s="18"/>
      <x:c r="R45" s="18"/>
    </x:row>
    <x:row r="46" ht="32" customHeight="1">
      <x:c r="A46" s="18"/>
      <x:c r="B46" s="18"/>
      <x:c r="C46" s="18"/>
      <x:c r="D46" s="68"/>
      <x:c r="E46" s="68"/>
      <x:c r="F46" s="68"/>
      <x:c r="G46" s="68"/>
      <x:c r="H46" s="69" t="str">
        <x:f>IF(OR(D46="",F46=""),"",D46+F46)</x:f>
      </x:c>
      <x:c r="I46" s="69" t="str">
        <x:f>IF(OR(D46="",G46=""),"",D46+G46)</x:f>
      </x:c>
      <x:c r="J46" s="69" t="str">
        <x:f>IF(OR(F46="",G46=""),"",(G46-F46)*IF(E46="in",25.4,1))</x:f>
      </x:c>
      <x:c r="K46" s="18"/>
      <x:c r="L46" s="18"/>
      <x:c r="M46" s="18"/>
      <x:c r="N46" s="18"/>
      <x:c r="O46" s="18"/>
      <x:c r="P46" s="23" t="str">
        <x:f>IF(A46="","",IF(OR(C46="",D46="",E46="",F46="",G46="",L46="",M46="",N46=""),"Incomplete",IF(J46&lt;=0.02,"Engineering review","Review ready")))</x:f>
      </x:c>
      <x:c r="Q46" s="18"/>
      <x:c r="R46" s="18"/>
    </x:row>
  </x:sheetData>
  <x:mergeCells>
    <x:mergeCell ref="A1:R2"/>
    <x:mergeCell ref="A3:R3"/>
    <x:mergeCell ref="A5:R5"/>
  </x:mergeCells>
  <x:conditionalFormatting sqref="P7:P46">
    <x:cfRule type="containsText" dxfId="0" priority="1" operator="containsText" text="Incomplete"/>
    <x:cfRule type="containsText" dxfId="1" priority="2" operator="containsText" text="Engineering review"/>
    <x:cfRule type="containsText" dxfId="2" priority="3" operator="containsText" text="Review ready"/>
  </x:conditionalFormatting>
  <x:dataValidations count="4">
    <x:dataValidation type="list" sqref="E7:E46">
      <x:formula1>"mm,in"</x:formula1>
    </x:dataValidation>
    <x:dataValidation type="list" sqref="L7:L46">
      <x:formula1>"As-machined,Pre-finish,Post-finish,Assembly condition,Buyer to define"</x:formula1>
    </x:dataValidation>
    <x:dataValidation type="list" sqref="M7:M46">
      <x:formula1>"CMM,Vision system,Height gauge,Micrometer / bore gauge,Caliper,Functional gauge,Buyer method,Supplier to propose"</x:formula1>
    </x:dataValidation>
    <x:dataValidation type="list" sqref="O7:O46">
      <x:formula1>"Required,Not required,Buyer to define"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23" hidden="0" customWidth="1"/>
    <x:col min="4" max="4" width="23" hidden="0" customWidth="1"/>
    <x:col min="5" max="5" width="18" hidden="0" customWidth="1"/>
    <x:col min="6" max="6" width="18" hidden="0" customWidth="1"/>
    <x:col min="7" max="7" width="23" hidden="0" customWidth="1"/>
    <x:col min="8" max="8" width="13" hidden="0" customWidth="1"/>
    <x:col min="9" max="9" width="16" hidden="0" customWidth="1"/>
    <x:col min="10" max="10" width="23" hidden="0" customWidth="1"/>
    <x:col min="11" max="11" width="18" hidden="0" customWidth="1"/>
    <x:col min="12" max="12" width="28" hidden="0" customWidth="1"/>
    <x:col min="13" max="13" width="14" hidden="0" customWidth="1"/>
    <x:col min="14" max="14" width="28" hidden="0" customWidth="1"/>
  </x:cols>
  <x:sheetData>
    <x:row r="1" ht="28" customHeight="1">
      <x:c r="A1" s="3" t="str">
        <x:v>Inspection Plan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1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36" customHeight="1">
      <x:c r="A3" s="7" t="str">
        <x:v>Agree the characteristic, method, sample quantity, reporting scope and decision-rule owner before production. Do not assume a CMM is suitable or included for every feature.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5">
      <x:c r="A5" s="10" t="str">
        <x:v>BUYER / SUPPLIER INSPECTION AGREEMENT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</x:row>
    <x:row r="6" ht="34" customHeight="1">
      <x:c r="A6" s="67" t="str">
        <x:v>Plan item</x:v>
      </x:c>
      <x:c r="B6" s="67" t="str">
        <x:v>Feature ID</x:v>
      </x:c>
      <x:c r="C6" s="67" t="str">
        <x:v>Characteristic</x:v>
      </x:c>
      <x:c r="D6" s="67" t="str">
        <x:v>Drawing requirement</x:v>
      </x:c>
      <x:c r="E6" s="67" t="str">
        <x:v>Datum / setup</x:v>
      </x:c>
      <x:c r="F6" s="67" t="str">
        <x:v>Inspection stage</x:v>
      </x:c>
      <x:c r="G6" s="67" t="str">
        <x:v>Method / equipment</x:v>
      </x:c>
      <x:c r="H6" s="67" t="str">
        <x:v>Sample quantity</x:v>
      </x:c>
      <x:c r="I6" s="67" t="str">
        <x:v>Frequency</x:v>
      </x:c>
      <x:c r="J6" s="67" t="str">
        <x:v>Record / report</x:v>
      </x:c>
      <x:c r="K6" s="67" t="str">
        <x:v>Decision-rule owner</x:v>
      </x:c>
      <x:c r="L6" s="67" t="str">
        <x:v>Acceptance wording</x:v>
      </x:c>
      <x:c r="M6" s="67" t="str">
        <x:v>Status</x:v>
      </x:c>
      <x:c r="N6" s="67" t="str">
        <x:v>Notes</x:v>
      </x:c>
    </x:row>
    <x:row r="7" ht="34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</x:row>
    <x:row r="8" ht="34" customHeight="1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</x:row>
    <x:row r="9" ht="34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</x:row>
    <x:row r="10" ht="34" customHeight="1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</x:row>
    <x:row r="11" ht="34" customHeight="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</x:row>
    <x:row r="12" ht="34" customHeight="1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</x:row>
    <x:row r="13" ht="34" customHeight="1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</x:row>
    <x:row r="14" ht="34" customHeight="1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</x:row>
    <x:row r="15" ht="34" customHeight="1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</x:row>
    <x:row r="16" ht="34" customHeight="1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</x:row>
    <x:row r="17" ht="34" customHeight="1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</x:row>
    <x:row r="18" ht="34" customHeight="1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</x:row>
    <x:row r="19" ht="34" customHeight="1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</x:row>
    <x:row r="20" ht="34" customHeight="1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</x:row>
    <x:row r="21" ht="34" customHeight="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</x:row>
    <x:row r="22" ht="34" customHeight="1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</x:row>
    <x:row r="23" ht="34" customHeight="1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</x:row>
    <x:row r="24" ht="34" customHeight="1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</x:row>
    <x:row r="25" ht="34" customHeight="1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</x:row>
    <x:row r="26" ht="34" customHeight="1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</x:row>
    <x:row r="27" ht="34" customHeight="1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</x:row>
    <x:row r="28" ht="34" customHeight="1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</x:row>
    <x:row r="29" ht="34" customHeight="1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</x:row>
    <x:row r="30" ht="34" customHeight="1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</x:row>
    <x:row r="31" ht="34" customHeight="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</x:row>
    <x:row r="32" ht="34" customHeight="1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</x:row>
    <x:row r="33" ht="34" customHeight="1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</x:row>
    <x:row r="34" ht="34" customHeight="1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</x:row>
    <x:row r="35" ht="34" customHeight="1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</x:row>
    <x:row r="36" ht="34" customHeight="1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</x:row>
    <x:row r="37" ht="34" customHeight="1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</x:row>
    <x:row r="38" ht="34" customHeight="1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</x:row>
    <x:row r="39" ht="34" customHeight="1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</x:row>
    <x:row r="40" ht="34" customHeight="1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</x:row>
    <x:row r="41" ht="34" customHeight="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</x:row>
    <x:row r="42" ht="34" customHeight="1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</x:row>
    <x:row r="43" ht="34" customHeight="1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</x:row>
    <x:row r="44" ht="34" customHeight="1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</x:row>
    <x:row r="45" ht="34" customHeight="1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</x:row>
    <x:row r="46" ht="34" customHeight="1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</x:row>
  </x:sheetData>
  <x:mergeCells>
    <x:mergeCell ref="A1:N2"/>
    <x:mergeCell ref="A3:N3"/>
    <x:mergeCell ref="A5:N5"/>
  </x:mergeCells>
  <x:conditionalFormatting sqref="M7:M46">
    <x:cfRule type="containsText" dxfId="3" priority="1" operator="containsText" text="Agreed"/>
    <x:cfRule type="containsText" dxfId="4" priority="2" operator="containsText" text="Hold"/>
  </x:conditionalFormatting>
  <x:dataValidations count="6">
    <x:dataValidation type="list" sqref="F7:F46">
      <x:formula1>"Incoming material,First-off,In-process,Pre-finish,Post-finish,Final,Pre-shipment"</x:formula1>
    </x:dataValidation>
    <x:dataValidation type="list" sqref="G7:G46">
      <x:formula1>"CMM,Vision system,Height gauge,Micrometer / bore gauge,Caliper,Functional gauge,Material certificate,Visual inspection,Supplier to propose"</x:formula1>
    </x:dataValidation>
    <x:dataValidation type="list" sqref="I7:I46">
      <x:formula1>"Every piece,First article,Per batch,Sampling plan,Buyer to define"</x:formula1>
    </x:dataValidation>
    <x:dataValidation type="list" sqref="J7:J46">
      <x:formula1>"Full dimensional report,CMM report,FAI / buyer template,Material certificate,Certificate of conformity,Internal record only,Buyer to define"</x:formula1>
    </x:dataValidation>
    <x:dataValidation type="list" sqref="K7:K46">
      <x:formula1>"Buyer,Supplier,Agreed jointly,Buyer to define"</x:formula1>
    </x:dataValidation>
    <x:dataValidation type="list" sqref="M7:M46">
      <x:formula1>"Draft,Buyer review,Supplier review,Agreed,Hold"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2" hidden="0" customWidth="1"/>
    <x:col min="3" max="3" width="14" hidden="0" customWidth="1"/>
    <x:col min="4" max="4" width="18" hidden="0" customWidth="1"/>
    <x:col min="5" max="5" width="38" hidden="0" customWidth="1"/>
    <x:col min="6" max="6" width="30" hidden="0" customWidth="1"/>
    <x:col min="7" max="7" width="18" hidden="0" customWidth="1"/>
    <x:col min="8" max="8" width="22" hidden="0" customWidth="1"/>
  </x:cols>
  <x:sheetData>
    <x:row r="1" ht="28" customHeight="1">
      <x:c r="A1" s="3" t="str">
        <x:v>General Tolerance Notes</x:v>
      </x:c>
      <x:c r="B1" s="3"/>
      <x:c r="C1" s="3"/>
      <x:c r="D1" s="3"/>
      <x:c r="E1" s="3"/>
      <x:c r="F1" s="3"/>
      <x:c r="G1" s="3"/>
      <x:c r="H1" s="3"/>
    </x:row>
    <x:row r="2" ht="18" customHeight="1">
      <x:c r="A2" s="3"/>
      <x:c r="B2" s="3"/>
      <x:c r="C2" s="3"/>
      <x:c r="D2" s="3"/>
      <x:c r="E2" s="3"/>
      <x:c r="F2" s="3"/>
      <x:c r="G2" s="3"/>
      <x:c r="H2" s="3"/>
    </x:row>
    <x:row r="3" ht="36" customHeight="1">
      <x:c r="A3" s="7" t="str">
        <x:v>Record the exact contractual drawing note, standard edition and class. General tolerances apply only where the released drawing makes them applicable and do not override individual callouts.</x:v>
      </x:c>
      <x:c r="B3" s="7"/>
      <x:c r="C3" s="7"/>
      <x:c r="D3" s="7"/>
      <x:c r="E3" s="7"/>
      <x:c r="F3" s="7"/>
      <x:c r="G3" s="7"/>
      <x:c r="H3" s="7"/>
    </x:row>
    <x:row r="5">
      <x:c r="A5" s="10" t="str">
        <x:v>CONTROLLED DRAWING NOTE</x:v>
      </x:c>
      <x:c r="B5" s="10"/>
      <x:c r="C5" s="10"/>
      <x:c r="D5" s="10"/>
      <x:c r="E5" s="10"/>
      <x:c r="F5" s="10"/>
      <x:c r="G5" s="10"/>
      <x:c r="H5" s="10"/>
    </x:row>
    <x:row r="6" ht="34" customHeight="1">
      <x:c r="A6" s="67" t="str">
        <x:v>Note ID</x:v>
      </x:c>
      <x:c r="B6" s="67" t="str">
        <x:v>Standard / system</x:v>
      </x:c>
      <x:c r="C6" s="67" t="str">
        <x:v>Edition</x:v>
      </x:c>
      <x:c r="D6" s="67" t="str">
        <x:v>Class / designation</x:v>
      </x:c>
      <x:c r="E6" s="67" t="str">
        <x:v>Exact drawing note</x:v>
      </x:c>
      <x:c r="F6" s="67" t="str">
        <x:v>Scope</x:v>
      </x:c>
      <x:c r="G6" s="67" t="str">
        <x:v>Conflicts checked</x:v>
      </x:c>
      <x:c r="H6" s="67" t="str">
        <x:v>Owner / approval</x:v>
      </x:c>
    </x:row>
    <x:row r="7" ht="36" customHeight="1">
      <x:c r="A7" s="18"/>
      <x:c r="B7" s="18"/>
      <x:c r="C7" s="18"/>
      <x:c r="D7" s="18"/>
      <x:c r="E7" s="18"/>
      <x:c r="F7" s="18"/>
      <x:c r="G7" s="18"/>
      <x:c r="H7" s="18"/>
    </x:row>
    <x:row r="8" ht="36" customHeight="1">
      <x:c r="A8" s="18"/>
      <x:c r="B8" s="18"/>
      <x:c r="C8" s="18"/>
      <x:c r="D8" s="18"/>
      <x:c r="E8" s="18"/>
      <x:c r="F8" s="18"/>
      <x:c r="G8" s="18"/>
      <x:c r="H8" s="18"/>
    </x:row>
    <x:row r="9" ht="36" customHeight="1">
      <x:c r="A9" s="18"/>
      <x:c r="B9" s="18"/>
      <x:c r="C9" s="18"/>
      <x:c r="D9" s="18"/>
      <x:c r="E9" s="18"/>
      <x:c r="F9" s="18"/>
      <x:c r="G9" s="18"/>
      <x:c r="H9" s="18"/>
    </x:row>
    <x:row r="10" ht="36" customHeight="1">
      <x:c r="A10" s="18"/>
      <x:c r="B10" s="18"/>
      <x:c r="C10" s="18"/>
      <x:c r="D10" s="18"/>
      <x:c r="E10" s="18"/>
      <x:c r="F10" s="18"/>
      <x:c r="G10" s="18"/>
      <x:c r="H10" s="18"/>
    </x:row>
    <x:row r="11" ht="36" customHeight="1">
      <x:c r="A11" s="18"/>
      <x:c r="B11" s="18"/>
      <x:c r="C11" s="18"/>
      <x:c r="D11" s="18"/>
      <x:c r="E11" s="18"/>
      <x:c r="F11" s="18"/>
      <x:c r="G11" s="18"/>
      <x:c r="H11" s="18"/>
    </x:row>
    <x:row r="12" ht="36" customHeight="1">
      <x:c r="A12" s="18"/>
      <x:c r="B12" s="18"/>
      <x:c r="C12" s="18"/>
      <x:c r="D12" s="18"/>
      <x:c r="E12" s="18"/>
      <x:c r="F12" s="18"/>
      <x:c r="G12" s="18"/>
      <x:c r="H12" s="18"/>
    </x:row>
    <x:row r="13" ht="36" customHeight="1">
      <x:c r="A13" s="18"/>
      <x:c r="B13" s="18"/>
      <x:c r="C13" s="18"/>
      <x:c r="D13" s="18"/>
      <x:c r="E13" s="18"/>
      <x:c r="F13" s="18"/>
      <x:c r="G13" s="18"/>
      <x:c r="H13" s="18"/>
    </x:row>
    <x:row r="14" ht="36" customHeight="1">
      <x:c r="A14" s="18"/>
      <x:c r="B14" s="18"/>
      <x:c r="C14" s="18"/>
      <x:c r="D14" s="18"/>
      <x:c r="E14" s="18"/>
      <x:c r="F14" s="18"/>
      <x:c r="G14" s="18"/>
      <x:c r="H14" s="18"/>
    </x:row>
    <x:row r="15" ht="36" customHeight="1">
      <x:c r="A15" s="18"/>
      <x:c r="B15" s="18"/>
      <x:c r="C15" s="18"/>
      <x:c r="D15" s="18"/>
      <x:c r="E15" s="18"/>
      <x:c r="F15" s="18"/>
      <x:c r="G15" s="18"/>
      <x:c r="H15" s="18"/>
    </x:row>
    <x:row r="16" ht="36" customHeight="1">
      <x:c r="A16" s="18"/>
      <x:c r="B16" s="18"/>
      <x:c r="C16" s="18"/>
      <x:c r="D16" s="18"/>
      <x:c r="E16" s="18"/>
      <x:c r="F16" s="18"/>
      <x:c r="G16" s="18"/>
      <x:c r="H16" s="18"/>
    </x:row>
    <x:row r="17" ht="36" customHeight="1">
      <x:c r="A17" s="18"/>
      <x:c r="B17" s="18"/>
      <x:c r="C17" s="18"/>
      <x:c r="D17" s="18"/>
      <x:c r="E17" s="18"/>
      <x:c r="F17" s="18"/>
      <x:c r="G17" s="18"/>
      <x:c r="H17" s="18"/>
    </x:row>
    <x:row r="18" ht="36" customHeight="1">
      <x:c r="A18" s="18"/>
      <x:c r="B18" s="18"/>
      <x:c r="C18" s="18"/>
      <x:c r="D18" s="18"/>
      <x:c r="E18" s="18"/>
      <x:c r="F18" s="18"/>
      <x:c r="G18" s="18"/>
      <x:c r="H18" s="18"/>
    </x:row>
    <x:row r="20">
      <x:c r="A20" s="10" t="str">
        <x:v>DRAWING-RELEASE CHECKS</x:v>
      </x:c>
      <x:c r="B20" s="10"/>
      <x:c r="C20" s="10"/>
      <x:c r="D20" s="10"/>
      <x:c r="E20" s="10"/>
      <x:c r="F20" s="10"/>
      <x:c r="G20" s="10"/>
      <x:c r="H20" s="10"/>
    </x:row>
    <x:row r="21">
      <x:c r="A21" s="55" t="str">
        <x:v>• State the exact standard, edition and class; “ISO 2768” by itself is ambiguous.</x:v>
      </x:c>
      <x:c r="B21" s="56"/>
      <x:c r="C21" s="56"/>
      <x:c r="D21" s="56"/>
      <x:c r="E21" s="56"/>
      <x:c r="F21" s="56"/>
      <x:c r="G21" s="56"/>
      <x:c r="H21" s="57"/>
    </x:row>
    <x:row r="22">
      <x:c r="A22" s="58" t="str">
        <x:v>• Do not use a general tolerance to replace a function-critical individual tolerance.</x:v>
      </x:c>
      <x:c r="B22" s="59"/>
      <x:c r="C22" s="59"/>
      <x:c r="D22" s="59"/>
      <x:c r="E22" s="59"/>
      <x:c r="F22" s="59"/>
      <x:c r="G22" s="59"/>
      <x:c r="H22" s="60"/>
    </x:row>
    <x:row r="23">
      <x:c r="A23" s="58" t="str">
        <x:v>• Keep the 3D model, 2D drawing, title block and purchase requirements on the same revision.</x:v>
      </x:c>
      <x:c r="B23" s="59"/>
      <x:c r="C23" s="59"/>
      <x:c r="D23" s="59"/>
      <x:c r="E23" s="59"/>
      <x:c r="F23" s="59"/>
      <x:c r="G23" s="59"/>
      <x:c r="H23" s="60"/>
    </x:row>
    <x:row r="24">
      <x:c r="A24" s="58" t="str">
        <x:v>• Identify whether a requirement applies as-machined, pre-finish or post-finish.</x:v>
      </x:c>
      <x:c r="B24" s="59"/>
      <x:c r="C24" s="59"/>
      <x:c r="D24" s="59"/>
      <x:c r="E24" s="59"/>
      <x:c r="F24" s="59"/>
      <x:c r="G24" s="59"/>
      <x:c r="H24" s="60"/>
    </x:row>
    <x:row r="25">
      <x:c r="A25" s="58" t="str">
        <x:v>• Do not mix ISO GPS and ASME Y14.5 rules without a controlled interpretation.</x:v>
      </x:c>
      <x:c r="B25" s="59"/>
      <x:c r="C25" s="59"/>
      <x:c r="D25" s="59"/>
      <x:c r="E25" s="59"/>
      <x:c r="F25" s="59"/>
      <x:c r="G25" s="59"/>
      <x:c r="H25" s="60"/>
    </x:row>
    <x:row r="26">
      <x:c r="A26" s="58" t="str">
        <x:v>• Resolve contradictory chain dimensions, reference dimensions and duplicated requirements before release.</x:v>
      </x:c>
      <x:c r="B26" s="59"/>
      <x:c r="C26" s="59"/>
      <x:c r="D26" s="59"/>
      <x:c r="E26" s="59"/>
      <x:c r="F26" s="59"/>
      <x:c r="G26" s="59"/>
      <x:c r="H26" s="60"/>
    </x:row>
    <x:row r="27">
      <x:c r="A27" s="61" t="str">
        <x:v>• Recheck the current status of any standard before contractual use; access to this workbook does not include the standard text.</x:v>
      </x:c>
      <x:c r="B27" s="62"/>
      <x:c r="C27" s="62"/>
      <x:c r="D27" s="62"/>
      <x:c r="E27" s="62"/>
      <x:c r="F27" s="62"/>
      <x:c r="G27" s="62"/>
      <x:c r="H27" s="63"/>
    </x:row>
  </x:sheetData>
  <x:mergeCells>
    <x:mergeCell ref="A1:H2"/>
    <x:mergeCell ref="A3:H3"/>
    <x:mergeCell ref="A5:H5"/>
    <x:mergeCell ref="A20:H20"/>
    <x:mergeCell ref="A21:H21"/>
    <x:mergeCell ref="A22:H22"/>
    <x:mergeCell ref="A23:H23"/>
    <x:mergeCell ref="A24:H24"/>
    <x:mergeCell ref="A25:H25"/>
    <x:mergeCell ref="A26:H26"/>
    <x:mergeCell ref="A27:H27"/>
  </x:mergeCells>
  <x:dataValidations count="2">
    <x:dataValidation type="list" sqref="B7:B18">
      <x:formula1>"ISO 2768-1,ISO GPS / other ISO,ASME Y14.5,Customer standard,Company-specific title block,None / individual tolerances only"</x:formula1>
    </x:dataValidation>
    <x:dataValidation type="list" sqref="G7:G18">
      <x:formula1>"Yes,No,Review required"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32" hidden="0" customWidth="1"/>
    <x:col min="4" max="4" width="55" hidden="0" customWidth="1"/>
    <x:col min="5" max="5" width="48" hidden="0" customWidth="1"/>
  </x:cols>
  <x:sheetData>
    <x:row r="1" ht="28" customHeight="1">
      <x:c r="A1" s="3" t="str">
        <x:v>Sources, Capability Boundary &amp; Safe Use</x:v>
      </x:c>
      <x:c r="B1" s="3"/>
      <x:c r="C1" s="3"/>
      <x:c r="D1" s="3"/>
      <x:c r="E1" s="3"/>
    </x:row>
    <x:row r="2" ht="18" customHeight="1">
      <x:c r="A2" s="3"/>
      <x:c r="B2" s="3"/>
      <x:c r="C2" s="3"/>
      <x:c r="D2" s="3"/>
      <x:c r="E2" s="3"/>
    </x:row>
    <x:row r="3" ht="36" customHeight="1">
      <x:c r="A3" s="7" t="str">
        <x:v>Primary references are listed for terminology and status checks. Purchase the applicable standard where required and validate every contractual requirement against the controlled drawing and customer specification.</x:v>
      </x:c>
      <x:c r="B3" s="7"/>
      <x:c r="C3" s="7"/>
      <x:c r="D3" s="7"/>
      <x:c r="E3" s="7"/>
    </x:row>
    <x:row r="5" ht="34" customHeight="1">
      <x:c r="A5" s="67" t="str">
        <x:v>Source / topic</x:v>
      </x:c>
      <x:c r="B5" s="67" t="str">
        <x:v>Publisher</x:v>
      </x:c>
      <x:c r="C5" s="67" t="str">
        <x:v>Use in this workbook</x:v>
      </x:c>
      <x:c r="D5" s="67" t="str">
        <x:v>URL</x:v>
      </x:c>
      <x:c r="E5" s="67" t="str">
        <x:v>Boundary</x:v>
      </x:c>
    </x:row>
    <x:row r="6" ht="48" customHeight="1">
      <x:c r="A6" s="70" t="str">
        <x:v>ISO 2768-1:1989</x:v>
      </x:c>
      <x:c r="B6" s="70" t="str">
        <x:v>ISO</x:v>
      </x:c>
      <x:c r="C6" s="70" t="str">
        <x:v>General linear and angular tolerance context</x:v>
      </x:c>
      <x:c r="D6" s="70" t="str">
        <x:v>https://www.iso.org/standard/7748.html</x:v>
      </x:c>
      <x:c r="E6" s="70" t="str">
        <x:v>Check current status, edition and purchased text before contractual use.</x:v>
      </x:c>
    </x:row>
    <x:row r="7" ht="48" customHeight="1">
      <x:c r="A7" s="70" t="str">
        <x:v>ISO 2768 edition 2</x:v>
      </x:c>
      <x:c r="B7" s="70" t="str">
        <x:v>ISO</x:v>
      </x:c>
      <x:c r="C7" s="70" t="str">
        <x:v>Replacement-publication status context</x:v>
      </x:c>
      <x:c r="D7" s="70" t="str">
        <x:v>https://www.iso.org/standard/85741.html</x:v>
      </x:c>
      <x:c r="E7" s="70" t="str">
        <x:v>Recheck publication status and final designation before a new drawing is released.</x:v>
      </x:c>
    </x:row>
    <x:row r="8" ht="48" customHeight="1">
      <x:c r="A8" s="70" t="str">
        <x:v>ISO 22081:2021</x:v>
      </x:c>
      <x:c r="B8" s="70" t="str">
        <x:v>ISO</x:v>
      </x:c>
      <x:c r="C8" s="70" t="str">
        <x:v>General geometrical and size specification context</x:v>
      </x:c>
      <x:c r="D8" s="70" t="str">
        <x:v>https://www.iso.org/standard/72514.html</x:v>
      </x:c>
      <x:c r="E8" s="70" t="str">
        <x:v>Does not silently replace a drawing-specific requirement.</x:v>
      </x:c>
    </x:row>
    <x:row r="9" ht="48" customHeight="1">
      <x:c r="A9" s="70" t="str">
        <x:v>ASME Y14.5-2018 (R2024)</x:v>
      </x:c>
      <x:c r="B9" s="70" t="str">
        <x:v>ASME</x:v>
      </x:c>
      <x:c r="C9" s="70" t="str">
        <x:v>GD&amp;T framework context</x:v>
      </x:c>
      <x:c r="D9" s="70" t="str">
        <x:v>https://www.asme.org/codes-standards/find-codes-standards/y14-5-dimensiones-y-tolerancias/2018</x:v>
      </x:c>
      <x:c r="E9" s="70" t="str">
        <x:v>ASME and ISO GPS are distinct frameworks; do not mix defaults casually.</x:v>
      </x:c>
    </x:row>
    <x:row r="10" ht="48" customHeight="1">
      <x:c r="A10" s="70" t="str">
        <x:v>NIST Technical Note 1297</x:v>
      </x:c>
      <x:c r="B10" s="70" t="str">
        <x:v>NIST</x:v>
      </x:c>
      <x:c r="C10" s="70" t="str">
        <x:v>Measurement uncertainty context</x:v>
      </x:c>
      <x:c r="D10" s="70" t="str">
        <x:v>https://www.nist.gov/pml/nist-technical-note-1297</x:v>
      </x:c>
      <x:c r="E10" s="70" t="str">
        <x:v>Does not define the buyer's conformity decision rule.</x:v>
      </x:c>
    </x:row>
    <x:row r="11" ht="48" customHeight="1">
      <x:c r="A11" s="70" t="str">
        <x:v>Conformity decision rules</x:v>
      </x:c>
      <x:c r="B11" s="70" t="str">
        <x:v>NIST</x:v>
      </x:c>
      <x:c r="C11" s="70" t="str">
        <x:v>Acceptance-risk context</x:v>
      </x:c>
      <x:c r="D11" s="70" t="str">
        <x:v>https://www.nist.gov/publications/assessment-conformity-decision-rules-and-risk-analysis</x:v>
      </x:c>
      <x:c r="E11" s="70" t="str">
        <x:v>Decision rules and guard bands must be agreed for the project.</x:v>
      </x:c>
    </x:row>
    <x:row r="12" ht="48" customHeight="1">
      <x:c r="A12" s="70" t="str">
        <x:v>VOGUC quality process</x:v>
      </x:c>
      <x:c r="B12" s="70" t="str">
        <x:v>VOGUC</x:v>
      </x:c>
      <x:c r="C12" s="70" t="str">
        <x:v>Available inspection and evidence paths</x:v>
      </x:c>
      <x:c r="D12" s="70" t="str">
        <x:v>https://vogucmachining.com/quality</x:v>
      </x:c>
      <x:c r="E12" s="70" t="str">
        <x:v>Equipment availability is not a promise that every method or report is included with every order.</x:v>
      </x:c>
    </x:row>
    <x:row r="14">
      <x:c r="A14" s="10" t="str">
        <x:v>VOGUC CAPABILITY BOUNDARY</x:v>
      </x:c>
      <x:c r="B14" s="10"/>
      <x:c r="C14" s="10"/>
      <x:c r="D14" s="10"/>
      <x:c r="E14" s="10"/>
    </x:row>
    <x:row r="15" ht="40" customHeight="1">
      <x:c r="A15" s="82" t="str">
        <x:v>VOGUC reviews function-critical dimensions down to ±0.01 mm only after part-specific geometry, material, setup, finish and measurement-access review.</x:v>
      </x:c>
      <x:c r="B15" s="83"/>
      <x:c r="C15" s="83"/>
      <x:c r="D15" s="83"/>
      <x:c r="E15" s="84"/>
    </x:row>
    <x:row r="16" ht="40" customHeight="1">
      <x:c r="A16" s="85" t="str">
        <x:v>Available inspection resources include 3D CMM, 2.5D vision measurement and digital height measurement. Equipment is selected by feature and access.</x:v>
      </x:c>
      <x:c r="B16" s="86"/>
      <x:c r="C16" s="86"/>
      <x:c r="D16" s="86"/>
      <x:c r="E16" s="87"/>
    </x:row>
    <x:row r="17" ht="40" customHeight="1">
      <x:c r="A17" s="85" t="str">
        <x:v>Material certificates, CMM reports and full dimensional reports can be coordinated when scope, sample quantity, format and acceptance requirements are agreed before production.</x:v>
      </x:c>
      <x:c r="B17" s="86"/>
      <x:c r="C17" s="86"/>
      <x:c r="D17" s="86"/>
      <x:c r="E17" s="87"/>
    </x:row>
    <x:row r="18" ht="40" customHeight="1">
      <x:c r="A18" s="88" t="str">
        <x:v>This workbook is a planning aid. It does not establish capability, conformity, measurement uncertainty, a sampling plan, a production release or a customer deviation.</x:v>
      </x:c>
      <x:c r="B18" s="89"/>
      <x:c r="C18" s="89"/>
      <x:c r="D18" s="89"/>
      <x:c r="E18" s="90"/>
    </x:row>
  </x:sheetData>
  <x:mergeCells>
    <x:mergeCell ref="A1:E2"/>
    <x:mergeCell ref="A3:E3"/>
    <x:mergeCell ref="A14:E14"/>
    <x:mergeCell ref="A15:E15"/>
    <x:mergeCell ref="A16:E16"/>
    <x:mergeCell ref="A17:E17"/>
    <x:mergeCell ref="A18:E18"/>
  </x:mergeCells>
  <x:pageMargins left="0.7" right="0.7" top="0.75" bottom="0.75" header="0.3" footer="0.3"/>
</x:worksheet>
</file>