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2f6478a4b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0d5d25b8d0294a03"/>
    <x:sheet xmlns:r="http://schemas.openxmlformats.org/officeDocument/2006/relationships" name="Project Inputs" sheetId="2" r:id="Ra7a72a8485444058"/>
    <x:sheet xmlns:r="http://schemas.openxmlformats.org/officeDocument/2006/relationships" name="DFM Checklist" sheetId="3" r:id="Rf96feb149c4a4786"/>
    <x:sheet xmlns:r="http://schemas.openxmlformats.org/officeDocument/2006/relationships" name="Issue Register" sheetId="4" r:id="R549791821ea041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2">
    <x:font>
      <x:sz val="11"/>
      <x:name val="Carlito"/>
    </x:font>
    <x:font>
      <x:b/>
      <x:sz val="20"/>
      <x:color rgb="FFFFFFFF"/>
      <x:name val="Carlito"/>
    </x:font>
    <x:font>
      <x:sz val="11"/>
      <x:color rgb="FF526476"/>
      <x:name val="Carlito"/>
    </x:font>
    <x:font>
      <x:b/>
      <x:sz val="12"/>
      <x:color rgb="FFFFFFFF"/>
      <x:name val="Carlito"/>
    </x:font>
    <x:font>
      <x:b/>
      <x:sz val="11"/>
      <x:color rgb="FF526476"/>
      <x:name val="Carlito"/>
    </x:font>
    <x:font>
      <x:b/>
      <x:sz val="14"/>
      <x:color rgb="FF0B1F3A"/>
      <x:name val="Carlito"/>
    </x:font>
    <x:font>
      <x:b/>
      <x:sz val="14"/>
      <x:color rgb="FFFFFFFF"/>
      <x:name val="Carlito"/>
    </x:font>
    <x:font>
      <x:sz val="11"/>
      <x:color rgb="FF0B1F3A"/>
      <x:name val="Carlito"/>
    </x:font>
    <x:font>
      <x:b/>
      <x:sz val="11"/>
      <x:color rgb="FF0B1F3A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b/>
      <x:sz val="11"/>
      <x:color rgb="FF007D9C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0B1F3A"/>
      </x:patternFill>
    </x:fill>
    <x:fill>
      <x:patternFill patternType="solid">
        <x:fgColor rgb="FFEAF6F8"/>
      </x:patternFill>
    </x:fill>
    <x:fill>
      <x:patternFill patternType="solid">
        <x:fgColor rgb="FF007D9C"/>
      </x:patternFill>
    </x:fill>
    <x:fill>
      <x:patternFill patternType="solid">
        <x:fgColor rgb="FFF4F7F9"/>
      </x:patternFill>
    </x:fill>
    <x:fill>
      <x:patternFill patternType="solid">
        <x:fgColor rgb="FFFFFFFF"/>
      </x:patternFill>
    </x:fill>
    <x:fill>
      <x:patternFill patternType="solid">
        <x:fgColor rgb="FF18A9C5"/>
      </x:patternFill>
    </x:fill>
    <x:fill>
      <x:patternFill patternType="solid">
        <x:fgColor rgb="FFFFF4CC"/>
      </x:patternFill>
    </x:fill>
  </x:fills>
  <x:borders count="15">
    <x:border/>
    <x:border>
      <x:left style="thin">
        <x:color rgb="FFD4DEE5"/>
      </x:left>
      <x:top style="thin">
        <x:color rgb="FFD4DEE5"/>
      </x:top>
      <x:bottom style="thin">
        <x:color rgb="FFD4DEE5"/>
      </x:bottom>
    </x:border>
    <x:border>
      <x:top style="thin">
        <x:color rgb="FFD4DEE5"/>
      </x:top>
      <x:bottom style="thin">
        <x:color rgb="FFD4DEE5"/>
      </x:bottom>
    </x:border>
    <x:border>
      <x:right style="thin">
        <x:color rgb="FFD4DEE5"/>
      </x:right>
      <x:top style="thin">
        <x:color rgb="FFD4DEE5"/>
      </x:top>
      <x:bottom style="thin">
        <x:color rgb="FFD4DEE5"/>
      </x:bottom>
    </x:border>
    <x:border>
      <x:left style="thin">
        <x:color rgb="FFD4DEE5"/>
      </x:left>
      <x:top style="thin">
        <x:color rgb="FFD4DEE5"/>
      </x:top>
    </x:border>
    <x:border>
      <x:top style="thin">
        <x:color rgb="FFD4DEE5"/>
      </x:top>
    </x:border>
    <x:border>
      <x:right style="thin">
        <x:color rgb="FFD4DEE5"/>
      </x:right>
      <x:top style="thin">
        <x:color rgb="FFD4DEE5"/>
      </x:top>
    </x:border>
    <x:border>
      <x:left style="thin">
        <x:color rgb="FFD4DEE5"/>
      </x:left>
    </x:border>
    <x:border>
      <x:right style="thin">
        <x:color rgb="FFD4DEE5"/>
      </x:right>
    </x:border>
    <x:border>
      <x:left style="thin">
        <x:color rgb="FFD4DEE5"/>
      </x:left>
      <x:bottom style="thin">
        <x:color rgb="FFD4DEE5"/>
      </x:bottom>
    </x:border>
    <x:border>
      <x:bottom style="thin">
        <x:color rgb="FFD4DEE5"/>
      </x:bottom>
    </x:border>
    <x:border>
      <x:right style="thin">
        <x:color rgb="FFD4DEE5"/>
      </x:right>
      <x:bottom style="thin">
        <x:color rgb="FFD4DEE5"/>
      </x:bottom>
    </x:border>
    <x:border>
      <x:left style="thin">
        <x:color rgb="FFD4DEE5"/>
      </x:left>
      <x:right style="thin">
        <x:color rgb="FFD4DEE5"/>
      </x:right>
      <x:bottom style="thin">
        <x:color rgb="FFD4DEE5"/>
      </x:bottom>
    </x:border>
    <x:border>
      <x:left style="thin">
        <x:color rgb="FFD4DEE5"/>
      </x:left>
      <x:right style="thin">
        <x:color rgb="FFD4DEE5"/>
      </x:right>
      <x:top style="thin">
        <x:color rgb="FFD4DEE5"/>
      </x:top>
      <x:bottom style="thin">
        <x:color rgb="FFD4DEE5"/>
      </x:bottom>
    </x:border>
    <x:border>
      <x:left style="thin">
        <x:color rgb="FFD4DEE5"/>
      </x:left>
      <x:right style="thin">
        <x:color rgb="FFD4DEE5"/>
      </x:right>
      <x:top style="thin">
        <x:color rgb="FFD4DEE5"/>
      </x:top>
    </x:border>
  </x:borders>
  <x:cellStyleXfs count="1">
    <x:xf numFmtId="0" fontId="0" fillId="0" borderId="0"/>
  </x:cellStyleXfs>
  <x:cellXfs count="14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1" xfId="0" applyNumberFormat="1" applyFont="1" applyFill="1" applyBorder="1"/>
    <x:xf numFmtId="0" fontId="5" fillId="6" borderId="2" xfId="0" applyNumberFormat="1" applyFont="1" applyFill="1" applyBorder="1"/>
    <x:xf numFmtId="0" fontId="5" fillId="6" borderId="3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2" xfId="0" applyNumberFormat="1" applyFont="1" applyFill="1" applyBorder="1" applyAlignment="1">
      <x:alignment wrapText="1"/>
    </x:xf>
    <x:xf numFmtId="0" fontId="5" fillId="6" borderId="3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horizontal="center" wrapText="1"/>
    </x:xf>
    <x:xf numFmtId="0" fontId="5" fillId="6" borderId="2" xfId="0" applyNumberFormat="1" applyFont="1" applyFill="1" applyBorder="1" applyAlignment="1">
      <x:alignment horizontal="center" wrapText="1"/>
    </x:xf>
    <x:xf numFmtId="0" fontId="5" fillId="6" borderId="3" xfId="0" applyNumberFormat="1" applyFont="1" applyFill="1" applyBorder="1" applyAlignment="1">
      <x:alignment horizontal="center" wrapText="1"/>
    </x:xf>
    <x:xf numFmtId="0" fontId="5" fillId="6" borderId="1" xfId="0" applyNumberFormat="1" applyFont="1" applyFill="1" applyBorder="1" applyAlignment="1">
      <x:alignment horizontal="center" vertical="center" wrapText="1"/>
    </x:xf>
    <x:xf numFmtId="0" fontId="5" fillId="6" borderId="2" xfId="0" applyNumberFormat="1" applyFont="1" applyFill="1" applyBorder="1" applyAlignment="1">
      <x:alignment horizontal="center" vertical="center" wrapText="1"/>
    </x:xf>
    <x:xf numFmtId="0" fontId="5" fillId="6" borderId="3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horizontal="center"/>
    </x:xf>
    <x:xf numFmtId="0" fontId="6" fillId="7" borderId="0" xfId="0" applyNumberFormat="1" applyFont="1" applyFill="1" applyBorder="1" applyAlignment="1">
      <x:alignment horizontal="center" vertical="center"/>
    </x:xf>
    <x:xf numFmtId="0" fontId="7" fillId="6" borderId="0" xfId="0" applyNumberFormat="1" applyFont="1" applyFill="1" applyBorder="1"/>
    <x:xf numFmtId="0" fontId="7" fillId="6" borderId="4" xfId="0" applyNumberFormat="1" applyFont="1" applyFill="1" applyBorder="1"/>
    <x:xf numFmtId="0" fontId="7" fillId="6" borderId="5" xfId="0" applyNumberFormat="1" applyFont="1" applyFill="1" applyBorder="1"/>
    <x:xf numFmtId="0" fontId="7" fillId="6" borderId="6" xfId="0" applyNumberFormat="1" applyFont="1" applyFill="1" applyBorder="1"/>
    <x:xf numFmtId="0" fontId="7" fillId="6" borderId="7" xfId="0" applyNumberFormat="1" applyFont="1" applyFill="1" applyBorder="1"/>
    <x:xf numFmtId="0" fontId="7" fillId="6" borderId="8" xfId="0" applyNumberFormat="1" applyFont="1" applyFill="1" applyBorder="1"/>
    <x:xf numFmtId="0" fontId="7" fillId="6" borderId="9" xfId="0" applyNumberFormat="1" applyFont="1" applyFill="1" applyBorder="1"/>
    <x:xf numFmtId="0" fontId="7" fillId="6" borderId="10" xfId="0" applyNumberFormat="1" applyFont="1" applyFill="1" applyBorder="1"/>
    <x:xf numFmtId="0" fontId="7" fillId="6" borderId="11" xfId="0" applyNumberFormat="1" applyFont="1" applyFill="1" applyBorder="1"/>
    <x:xf numFmtId="0" fontId="7" fillId="6" borderId="4" xfId="0" applyNumberFormat="1" applyFont="1" applyFill="1" applyBorder="1" applyAlignment="1">
      <x:alignment wrapText="1"/>
    </x:xf>
    <x:xf numFmtId="0" fontId="7" fillId="6" borderId="5" xfId="0" applyNumberFormat="1" applyFont="1" applyFill="1" applyBorder="1" applyAlignment="1">
      <x:alignment wrapText="1"/>
    </x:xf>
    <x:xf numFmtId="0" fontId="7" fillId="6" borderId="6" xfId="0" applyNumberFormat="1" applyFont="1" applyFill="1" applyBorder="1" applyAlignment="1">
      <x:alignment wrapText="1"/>
    </x:xf>
    <x:xf numFmtId="0" fontId="7" fillId="6" borderId="7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wrapText="1"/>
    </x:xf>
    <x:xf numFmtId="0" fontId="7" fillId="6" borderId="8" xfId="0" applyNumberFormat="1" applyFont="1" applyFill="1" applyBorder="1" applyAlignment="1">
      <x:alignment wrapText="1"/>
    </x:xf>
    <x:xf numFmtId="0" fontId="7" fillId="6" borderId="9" xfId="0" applyNumberFormat="1" applyFont="1" applyFill="1" applyBorder="1" applyAlignment="1">
      <x:alignment wrapText="1"/>
    </x:xf>
    <x:xf numFmtId="0" fontId="7" fillId="6" borderId="10" xfId="0" applyNumberFormat="1" applyFont="1" applyFill="1" applyBorder="1" applyAlignment="1">
      <x:alignment wrapText="1"/>
    </x:xf>
    <x:xf numFmtId="0" fontId="7" fillId="6" borderId="11" xfId="0" applyNumberFormat="1" applyFont="1" applyFill="1" applyBorder="1" applyAlignment="1">
      <x:alignment wrapText="1"/>
    </x:xf>
    <x:xf numFmtId="0" fontId="7" fillId="6" borderId="4" xfId="0" applyNumberFormat="1" applyFont="1" applyFill="1" applyBorder="1" applyAlignment="1">
      <x:alignment vertical="center" wrapText="1"/>
    </x:xf>
    <x:xf numFmtId="0" fontId="7" fillId="6" borderId="5" xfId="0" applyNumberFormat="1" applyFont="1" applyFill="1" applyBorder="1" applyAlignment="1">
      <x:alignment vertical="center" wrapText="1"/>
    </x:xf>
    <x:xf numFmtId="0" fontId="7" fillId="6" borderId="6" xfId="0" applyNumberFormat="1" applyFont="1" applyFill="1" applyBorder="1" applyAlignment="1">
      <x:alignment vertical="center" wrapText="1"/>
    </x:xf>
    <x:xf numFmtId="0" fontId="7" fillId="6" borderId="7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8" xfId="0" applyNumberFormat="1" applyFont="1" applyFill="1" applyBorder="1" applyAlignment="1">
      <x:alignment vertical="center" wrapText="1"/>
    </x:xf>
    <x:xf numFmtId="0" fontId="7" fillId="6" borderId="9" xfId="0" applyNumberFormat="1" applyFont="1" applyFill="1" applyBorder="1" applyAlignment="1">
      <x:alignment vertical="center" wrapText="1"/>
    </x:xf>
    <x:xf numFmtId="0" fontId="7" fillId="6" borderId="10" xfId="0" applyNumberFormat="1" applyFont="1" applyFill="1" applyBorder="1" applyAlignment="1">
      <x:alignment vertical="center" wrapText="1"/>
    </x:xf>
    <x:xf numFmtId="0" fontId="7" fillId="6" borderId="11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wrapText="1"/>
    </x:xf>
    <x:xf numFmtId="0" fontId="8" fillId="8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11" xfId="0" applyNumberFormat="1" applyFont="1" applyFill="1" applyBorder="1"/>
    <x:xf numFmtId="0" fontId="2" fillId="0" borderId="12" xfId="0" applyNumberFormat="1" applyFont="1" applyFill="1" applyBorder="1"/>
    <x:xf numFmtId="0" fontId="2" fillId="0" borderId="9" xfId="0" applyNumberFormat="1" applyFont="1" applyFill="1" applyBorder="1"/>
    <x:xf numFmtId="0" fontId="2" fillId="0" borderId="3" xfId="0" applyNumberFormat="1" applyFont="1" applyFill="1" applyBorder="1"/>
    <x:xf numFmtId="0" fontId="2" fillId="0" borderId="13" xfId="0" applyNumberFormat="1" applyFont="1" applyFill="1" applyBorder="1"/>
    <x:xf numFmtId="0" fontId="2" fillId="0" borderId="1" xfId="0" applyNumberFormat="1" applyFont="1" applyFill="1" applyBorder="1"/>
    <x:xf numFmtId="0" fontId="2" fillId="0" borderId="6" xfId="0" applyNumberFormat="1" applyFont="1" applyFill="1" applyBorder="1"/>
    <x:xf numFmtId="0" fontId="2" fillId="0" borderId="14" xfId="0" applyNumberFormat="1" applyFont="1" applyFill="1" applyBorder="1"/>
    <x:xf numFmtId="0" fontId="2" fillId="0" borderId="4" xfId="0" applyNumberFormat="1" applyFont="1" applyFill="1" applyBorder="1"/>
    <x:xf numFmtId="0" fontId="2" fillId="0" borderId="11" xfId="0" applyNumberFormat="1" applyFont="1" applyFill="1" applyBorder="1" applyAlignment="1">
      <x:alignment wrapText="1"/>
    </x:xf>
    <x:xf numFmtId="0" fontId="2" fillId="0" borderId="12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3" xfId="0" applyNumberFormat="1" applyFont="1" applyFill="1" applyBorder="1" applyAlignment="1">
      <x:alignment wrapText="1"/>
    </x:xf>
    <x:xf numFmtId="0" fontId="2" fillId="0" borderId="13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14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vertical="center" wrapText="1"/>
    </x:xf>
    <x:xf numFmtId="0" fontId="2" fillId="0" borderId="12" xfId="0" applyNumberFormat="1" applyFont="1" applyFill="1" applyBorder="1" applyAlignment="1">
      <x:alignment vertical="center" wrapText="1"/>
    </x:xf>
    <x:xf numFmtId="0" fontId="2" fillId="0" borderId="9" xfId="0" applyNumberFormat="1" applyFont="1" applyFill="1" applyBorder="1" applyAlignment="1">
      <x:alignment vertical="center" wrapText="1"/>
    </x:xf>
    <x:xf numFmtId="0" fontId="2" fillId="0" borderId="3" xfId="0" applyNumberFormat="1" applyFont="1" applyFill="1" applyBorder="1" applyAlignment="1">
      <x:alignment vertical="center" wrapText="1"/>
    </x:xf>
    <x:xf numFmtId="0" fontId="2" fillId="0" borderId="13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2" fillId="0" borderId="6" xfId="0" applyNumberFormat="1" applyFont="1" applyFill="1" applyBorder="1" applyAlignment="1">
      <x:alignment vertical="center" wrapText="1"/>
    </x:xf>
    <x:xf numFmtId="0" fontId="2" fillId="0" borderId="14" xfId="0" applyNumberFormat="1" applyFont="1" applyFill="1" applyBorder="1" applyAlignment="1">
      <x:alignment vertical="center" wrapText="1"/>
    </x:xf>
    <x:xf numFmtId="0" fontId="2" fillId="0" borderId="4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8" fillId="0" borderId="10" xfId="0" applyNumberFormat="1" applyFont="1" applyFill="1" applyBorder="1"/>
    <x:xf numFmtId="0" fontId="0" fillId="0" borderId="10" xfId="0" applyNumberFormat="1" applyFont="1" applyFill="1" applyBorder="1"/>
    <x:xf numFmtId="0" fontId="8" fillId="0" borderId="2" xfId="0" applyNumberFormat="1" applyFont="1" applyFill="1" applyBorder="1"/>
    <x:xf numFmtId="0" fontId="0" fillId="0" borderId="2" xfId="0" applyNumberFormat="1" applyFont="1" applyFill="1" applyBorder="1"/>
    <x:xf numFmtId="0" fontId="8" fillId="0" borderId="5" xfId="0" applyNumberFormat="1" applyFont="1" applyFill="1" applyBorder="1"/>
    <x:xf numFmtId="0" fontId="0" fillId="0" borderId="5" xfId="0" applyNumberFormat="1" applyFont="1" applyFill="1" applyBorder="1"/>
    <x:xf numFmtId="0" fontId="8" fillId="0" borderId="10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8" fillId="0" borderId="2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8" fillId="0" borderId="5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8" fillId="0" borderId="10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8" fillId="0" borderId="2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horizontal="center"/>
    </x:xf>
    <x:xf numFmtId="0" fontId="0" fillId="8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horizontal="center"/>
    </x:xf>
    <x:xf numFmtId="0" fontId="10" fillId="0" borderId="0" xfId="0" applyNumberFormat="1" applyFont="1" applyFill="1" applyBorder="1" applyAlignment="1">
      <x:alignment horizontal="center" vertical="center"/>
    </x:xf>
    <x:xf numFmtId="0" fontId="9" fillId="2" borderId="10" xfId="0" applyNumberFormat="1" applyFont="1" applyFill="1" applyBorder="1" applyAlignment="1">
      <x:alignment horizontal="center"/>
    </x:xf>
    <x:xf numFmtId="0" fontId="8" fillId="0" borderId="2" xfId="0" applyNumberFormat="1" applyFont="1" applyFill="1" applyBorder="1" applyAlignment="1">
      <x:alignment vertical="top"/>
    </x:xf>
    <x:xf numFmtId="0" fontId="0" fillId="8" borderId="2" xfId="0" applyNumberFormat="1" applyFont="1" applyFill="1" applyBorder="1" applyAlignment="1">
      <x:alignment vertical="top" wrapText="1"/>
    </x:xf>
    <x:xf numFmtId="0" fontId="2" fillId="0" borderId="2" xfId="0" applyNumberFormat="1" applyFont="1" applyFill="1" applyBorder="1" applyAlignment="1">
      <x:alignment vertical="top" wrapText="1"/>
    </x:xf>
    <x:xf numFmtId="0" fontId="10" fillId="0" borderId="2" xfId="0" applyNumberFormat="1" applyFont="1" applyFill="1" applyBorder="1" applyAlignment="1">
      <x:alignment horizontal="center" vertical="center"/>
    </x:xf>
    <x:xf numFmtId="0" fontId="8" fillId="0" borderId="5" xfId="0" applyNumberFormat="1" applyFont="1" applyFill="1" applyBorder="1" applyAlignment="1">
      <x:alignment vertical="top"/>
    </x:xf>
    <x:xf numFmtId="0" fontId="0" fillId="8" borderId="5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10" fillId="0" borderId="5" xfId="0" applyNumberFormat="1" applyFont="1" applyFill="1" applyBorder="1" applyAlignment="1">
      <x:alignment horizontal="center" vertical="center"/>
    </x:xf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center" wrapText="1"/>
    </x:xf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9" fillId="2" borderId="10" xfId="0" applyNumberFormat="1" applyFont="1" applyFill="1" applyBorder="1" applyAlignment="1">
      <x:alignment horizontal="center" wrapText="1"/>
    </x:xf>
    <x:xf numFmtId="0" fontId="11" fillId="0" borderId="2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 applyAlignment="1">
      <x:alignment vertical="top" wrapText="1"/>
    </x:xf>
    <x:xf numFmtId="0" fontId="11" fillId="0" borderId="5" xfId="0" applyNumberFormat="1" applyFont="1" applyFill="1" applyBorder="1" applyAlignment="1">
      <x:alignment horizontal="center"/>
    </x:xf>
    <x:xf numFmtId="0" fontId="0" fillId="0" borderId="5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2" xfId="0" applyNumberFormat="1" applyFont="1" applyFill="1" applyBorder="1" applyAlignment="1">
      <x:alignment vertical="top" wrapText="1"/>
    </x:xf>
    <x:xf numFmtId="200" fontId="0" fillId="0" borderId="5" xfId="0" applyNumberFormat="1" applyFont="1" applyFill="1" applyBorder="1" applyAlignment="1">
      <x:alignment vertical="top" wrapText="1"/>
    </x:xf>
  </x:cellXfs>
  <x:cellStyles count="1">
    <x:cellStyle name="Normal" xfId="0"/>
  </x:cellStyles>
  <x:dxfs count="12">
    <x:dxf>
      <x:font>
        <x:b/>
        <x:color rgb="FFA61B1B"/>
      </x:font>
      <x:fill>
        <x:patternFill patternType="solid">
          <x:bgColor rgb="FFFDEBEC"/>
        </x:patternFill>
      </x:fill>
    </x:dxf>
    <x:dxf>
      <x:font>
        <x:b/>
        <x:color rgb="FF236B32"/>
      </x:font>
      <x:fill>
        <x:patternFill patternType="solid">
          <x:bgColor rgb="FFE8F5E9"/>
        </x:patternFill>
      </x:fill>
    </x:dxf>
    <x:dxf>
      <x:font>
        <x:b/>
        <x:color rgb="FFA61B1B"/>
      </x:font>
      <x:fill>
        <x:patternFill patternType="solid">
          <x:bgColor rgb="FFFDEBEC"/>
        </x:patternFill>
      </x:fill>
    </x:dxf>
    <x:dxf>
      <x:font>
        <x:b/>
        <x:color rgb="FF236B32"/>
      </x:font>
      <x:fill>
        <x:patternFill patternType="solid">
          <x:bgColor rgb="FFE8F5E9"/>
        </x:patternFill>
      </x:fill>
    </x:dxf>
    <x:dxf>
      <x:font>
        <x:b/>
        <x:color rgb="FF236B32"/>
      </x:font>
      <x:fill>
        <x:patternFill patternType="solid">
          <x:bgColor rgb="FFE8F5E9"/>
        </x:patternFill>
      </x:fill>
    </x:dxf>
    <x:dxf>
      <x:font>
        <x:b/>
        <x:color rgb="FFA61B1B"/>
      </x:font>
      <x:fill>
        <x:patternFill patternType="solid">
          <x:bgColor rgb="FFFDEBEC"/>
        </x:patternFill>
      </x:fill>
    </x:dxf>
    <x:dxf>
      <x:font>
        <x:b/>
        <x:color rgb="FF7A5B00"/>
      </x:font>
      <x:fill>
        <x:patternFill patternType="solid">
          <x:bgColor rgb="FFFFF4CC"/>
        </x:patternFill>
      </x:fill>
    </x:dxf>
    <x:dxf>
      <x:font>
        <x:b/>
        <x:color rgb="FFA61B1B"/>
      </x:font>
      <x:fill>
        <x:patternFill patternType="solid">
          <x:bgColor rgb="FFFDEBEC"/>
        </x:patternFill>
      </x:fill>
    </x:dxf>
    <x:dxf>
      <x:font>
        <x:b/>
        <x:color rgb="FFA61B1B"/>
      </x:font>
      <x:fill>
        <x:patternFill patternType="solid">
          <x:bgColor rgb="FFFDEBEC"/>
        </x:patternFill>
      </x:fill>
    </x:dxf>
    <x:dxf>
      <x:font>
        <x:b/>
        <x:color rgb="FF236B32"/>
      </x:font>
      <x:fill>
        <x:patternFill patternType="solid">
          <x:bgColor rgb="FFE8F5E9"/>
        </x:patternFill>
      </x:fill>
    </x:dxf>
    <x:dxf>
      <x:font>
        <x:b/>
        <x:color rgb="FF236B32"/>
      </x:font>
      <x:fill>
        <x:patternFill patternType="solid">
          <x:bgColor rgb="FFE8F5E9"/>
        </x:patternFill>
      </x:fill>
    </x:dxf>
    <x:dxf>
      <x:font>
        <x:b/>
        <x:color rgb="FF7A5B00"/>
      </x:font>
      <x:fill>
        <x:patternFill patternType="solid">
          <x:bgColor rgb="FFFFF4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f60b2ba32b4bcb" /><Relationship Type="http://schemas.openxmlformats.org/officeDocument/2006/relationships/theme" Target="/xl/theme/theme1.xml" Id="R1f772afae3974407" /><Relationship Type="http://schemas.openxmlformats.org/officeDocument/2006/relationships/sharedStrings" Target="/xl/sharedStrings.xml" Id="Rf3652057c2384000" /><Relationship Type="http://schemas.openxmlformats.org/officeDocument/2006/relationships/worksheet" Target="/xl/worksheets/sheet1.xml" Id="R0d5d25b8d0294a03" /><Relationship Type="http://schemas.openxmlformats.org/officeDocument/2006/relationships/worksheet" Target="/xl/worksheets/sheet2.xml" Id="Ra7a72a8485444058" /><Relationship Type="http://schemas.openxmlformats.org/officeDocument/2006/relationships/worksheet" Target="/xl/worksheets/sheet3.xml" Id="Rf96feb149c4a4786" /><Relationship Type="http://schemas.openxmlformats.org/officeDocument/2006/relationships/worksheet" Target="/xl/worksheets/sheet4.xml" Id="R549791821ea041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3" t="str">
        <x:v>VOGUC CNC Machining DFM Review Workbook</x:v>
      </x:c>
      <x:c r="B1" s="3"/>
      <x:c r="C1" s="3"/>
      <x:c r="D1" s="3"/>
      <x:c r="E1" s="3"/>
      <x:c r="F1" s="3"/>
      <x:c r="G1" s="3"/>
      <x:c r="H1" s="3"/>
    </x:row>
    <x:row r="2" ht="24" customHeight="1">
      <x:c r="A2" s="7" t="str">
        <x:v>A buyer-controlled checklist for preparing a CNC machined part for quotation, engineering review and production release. This workbook supports decisions; it does not approve the design or replace the released drawing.</x:v>
      </x:c>
      <x:c r="B2" s="7"/>
      <x:c r="C2" s="7"/>
      <x:c r="D2" s="7"/>
      <x:c r="E2" s="7"/>
      <x:c r="F2" s="7"/>
      <x:c r="G2" s="7"/>
      <x:c r="H2" s="7"/>
    </x:row>
    <x:row r="3" ht="24" customHeight="1">
      <x:c r="A3" s="7"/>
      <x:c r="B3" s="7"/>
      <x:c r="C3" s="7"/>
      <x:c r="D3" s="7"/>
      <x:c r="E3" s="7"/>
      <x:c r="F3" s="7"/>
      <x:c r="G3" s="7"/>
      <x:c r="H3" s="7"/>
    </x:row>
    <x:row r="5">
      <x:c r="A5" s="10" t="str">
        <x:v>REVIEW STATUS</x:v>
      </x:c>
      <x:c r="B5" s="10" t="str">
        <x:v>REVIEW STATUS</x:v>
      </x:c>
      <x:c r="C5" s="10" t="str">
        <x:v>REVIEW STATUS</x:v>
      </x:c>
      <x:c r="D5" s="10" t="str">
        <x:v>REVIEW STATUS</x:v>
      </x:c>
      <x:c r="E5" s="10" t="str">
        <x:v>REVIEW STATUS</x:v>
      </x:c>
      <x:c r="F5" s="10" t="str">
        <x:v>REVIEW STATUS</x:v>
      </x:c>
      <x:c r="G5" s="10" t="str">
        <x:v>REVIEW STATUS</x:v>
      </x:c>
      <x:c r="H5" s="10" t="str">
        <x:v>REVIEW STATUS</x:v>
      </x:c>
    </x:row>
    <x:row r="6">
      <x:c r="A6" s="14" t="str">
        <x:v>Checklist items</x:v>
      </x:c>
      <x:c r="B6" s="14" t="str">
        <x:v>Passed</x:v>
      </x:c>
      <x:c r="C6" s="14" t="str">
        <x:v>Needs review</x:v>
      </x:c>
      <x:c r="D6" s="14" t="str">
        <x:v>Inputs missing</x:v>
      </x:c>
      <x:c r="E6" s="14" t="str">
        <x:v>Open issues</x:v>
      </x:c>
      <x:c r="F6" s="14" t="str">
        <x:v>Deferred issues</x:v>
      </x:c>
      <x:c r="G6" s="14" t="str">
        <x:v>Workbook state</x:v>
      </x:c>
      <x:c r="H6" s="14" t="str">
        <x:v>Owner decision</x:v>
      </x:c>
    </x:row>
    <x:row r="7" ht="36" customHeight="1">
      <x:c r="A7" s="26" t="n">
        <x:f>COUNTA('DFM Checklist'!$A$8:$A$39)</x:f>
        <x:v>32</x:v>
      </x:c>
      <x:c r="B7" s="27" t="n">
        <x:f>COUNTIF('DFM Checklist'!$F$8:$F$39,"Pass")</x:f>
        <x:v>0</x:v>
      </x:c>
      <x:c r="C7" s="27" t="n">
        <x:f>COUNTIF('DFM Checklist'!$F$8:$F$39,"Needs Review")</x:f>
        <x:v>0</x:v>
      </x:c>
      <x:c r="D7" s="27" t="n">
        <x:f>COUNTIF('Project Inputs'!$D$6:$D$20,"Missing")</x:f>
        <x:v>15</x:v>
      </x:c>
      <x:c r="E7" s="27" t="n">
        <x:f>COUNTIFS('Issue Register'!$B$7:$B$56,"&lt;&gt;",'Issue Register'!$G$7:$G$56,"Open")+COUNTIFS('Issue Register'!$B$7:$B$56,"&lt;&gt;",'Issue Register'!$G$7:$G$56,"More Analysis")</x:f>
        <x:v>0</x:v>
      </x:c>
      <x:c r="F7" s="27" t="n">
        <x:f>COUNTIFS('Issue Register'!$B$7:$B$56,"&lt;&gt;",'Issue Register'!$G$7:$G$56,"Deferred")</x:f>
        <x:v>0</x:v>
      </x:c>
      <x:c r="G7" s="27" t="str">
        <x:f>IF(D7+C7+E7=0,"Review complete","Action required")</x:f>
        <x:v>Action required</x:v>
      </x:c>
      <x:c r="H7" s="28" t="str">
        <x:v>Buyer/design authority</x:v>
      </x:c>
    </x:row>
    <x:row r="10">
      <x:c r="A10" s="10" t="str">
        <x:v>HOW TO USE THIS WORKBOOK</x:v>
      </x:c>
      <x:c r="B10" s="10" t="str">
        <x:v>HOW TO USE THIS WORKBOOK</x:v>
      </x:c>
      <x:c r="C10" s="10" t="str">
        <x:v>HOW TO USE THIS WORKBOOK</x:v>
      </x:c>
      <x:c r="D10" s="10" t="str">
        <x:v>HOW TO USE THIS WORKBOOK</x:v>
      </x:c>
      <x:c r="E10" s="10" t="str">
        <x:v>HOW TO USE THIS WORKBOOK</x:v>
      </x:c>
      <x:c r="F10" s="10" t="str">
        <x:v>HOW TO USE THIS WORKBOOK</x:v>
      </x:c>
      <x:c r="G10" s="10" t="str">
        <x:v>HOW TO USE THIS WORKBOOK</x:v>
      </x:c>
      <x:c r="H10" s="10" t="str">
        <x:v>HOW TO USE THIS WORKBOOK</x:v>
      </x:c>
    </x:row>
    <x:row r="11" ht="34" customHeight="1">
      <x:c r="A11" s="32" t="str">
        <x:v>1</x:v>
      </x:c>
      <x:c r="B11" s="51" t="str">
        <x:v>Complete Project Inputs — Identify the controlled part, revision, material, quantity, functional interfaces, finish and inspection expectations.</x:v>
      </x:c>
      <x:c r="C11" s="52" t="str">
        <x:v>Identify the controlled part, revision, material, quantity, functional interfaces, finish and inspection expectations.</x:v>
      </x:c>
      <x:c r="D11" s="52"/>
      <x:c r="E11" s="52"/>
      <x:c r="F11" s="52"/>
      <x:c r="G11" s="52"/>
      <x:c r="H11" s="53"/>
    </x:row>
    <x:row r="12" ht="34" customHeight="1">
      <x:c r="A12" s="32" t="str">
        <x:v>2</x:v>
      </x:c>
      <x:c r="B12" s="54" t="str">
        <x:v>Run the DFM Checklist — Set each item to Pass, Needs Review or Not Applicable. Do not change a functional requirement without the named design authority.</x:v>
      </x:c>
      <x:c r="C12" s="55" t="str">
        <x:v>Set each item to Pass, Needs Review or Not Applicable. Do not change a functional requirement without the named design authority.</x:v>
      </x:c>
      <x:c r="D12" s="55"/>
      <x:c r="E12" s="55"/>
      <x:c r="F12" s="55"/>
      <x:c r="G12" s="55"/>
      <x:c r="H12" s="56"/>
    </x:row>
    <x:row r="13" ht="34" customHeight="1">
      <x:c r="A13" s="32" t="str">
        <x:v>3</x:v>
      </x:c>
      <x:c r="B13" s="54" t="str">
        <x:v>Record Every Open Question — Move material risks, drawing conflicts and proposed geometry changes into the Issue Register with an owner and decision.</x:v>
      </x:c>
      <x:c r="C13" s="55" t="str">
        <x:v>Move material risks, drawing conflicts and proposed geometry changes into the Issue Register with an owner and decision.</x:v>
      </x:c>
      <x:c r="D13" s="55"/>
      <x:c r="E13" s="55"/>
      <x:c r="F13" s="55"/>
      <x:c r="G13" s="55"/>
      <x:c r="H13" s="56"/>
    </x:row>
    <x:row r="14" ht="34" customHeight="1">
      <x:c r="A14" s="32" t="str">
        <x:v>4</x:v>
      </x:c>
      <x:c r="B14" s="54" t="str">
        <x:v>Release Matching Files — Update both the model and drawing when a decision changes the definition. Preserve the prior revision and the approval record.</x:v>
      </x:c>
      <x:c r="C14" s="55" t="str">
        <x:v>Update both the model and drawing when a decision changes the definition. Preserve the prior revision and the approval record.</x:v>
      </x:c>
      <x:c r="D14" s="55"/>
      <x:c r="E14" s="55"/>
      <x:c r="F14" s="55"/>
      <x:c r="G14" s="55"/>
      <x:c r="H14" s="56"/>
    </x:row>
    <x:row r="15" ht="34" customHeight="1">
      <x:c r="A15" s="32" t="str">
        <x:v>5</x:v>
      </x:c>
      <x:c r="B15" s="57" t="str">
        <x:v>Submit for Quote — Send the controlled files, workbook, quantity, finish, inspection scope and delivery requirement to the supplier.</x:v>
      </x:c>
      <x:c r="C15" s="58" t="str">
        <x:v>Send the controlled files, workbook, quantity, finish, inspection scope and delivery requirement to the supplier.</x:v>
      </x:c>
      <x:c r="D15" s="58"/>
      <x:c r="E15" s="58"/>
      <x:c r="F15" s="58"/>
      <x:c r="G15" s="58"/>
      <x:c r="H15" s="59"/>
    </x:row>
    <x:row r="18">
      <x:c r="A18" s="10" t="str">
        <x:v>CONTROL BOUNDARIES</x:v>
      </x:c>
      <x:c r="B18" s="10" t="str">
        <x:v>CONTROL BOUNDARIES</x:v>
      </x:c>
      <x:c r="C18" s="10" t="str">
        <x:v>CONTROL BOUNDARIES</x:v>
      </x:c>
      <x:c r="D18" s="10" t="str">
        <x:v>CONTROL BOUNDARIES</x:v>
      </x:c>
      <x:c r="E18" s="10" t="str">
        <x:v>CONTROL BOUNDARIES</x:v>
      </x:c>
      <x:c r="F18" s="10" t="str">
        <x:v>CONTROL BOUNDARIES</x:v>
      </x:c>
      <x:c r="G18" s="10" t="str">
        <x:v>CONTROL BOUNDARIES</x:v>
      </x:c>
      <x:c r="H18" s="10" t="str">
        <x:v>CONTROL BOUNDARIES</x:v>
      </x:c>
    </x:row>
    <x:row r="19" ht="36" customHeight="1">
      <x:c r="A19" s="63" t="str">
        <x:v>Design authority</x:v>
      </x:c>
      <x:c r="B19" s="83" t="str">
        <x:v>Only the buyer's named design authority may approve functional changes. Supplier DFM feedback is a proposal, not permission to alter the released part.</x:v>
      </x:c>
      <x:c r="C19" s="84"/>
      <x:c r="D19" s="84"/>
      <x:c r="E19" s="84"/>
      <x:c r="F19" s="84"/>
      <x:c r="G19" s="84"/>
      <x:c r="H19" s="85"/>
    </x:row>
    <x:row r="20" ht="36" customHeight="1">
      <x:c r="A20" s="63" t="str">
        <x:v>No universal geometry rule</x:v>
      </x:c>
      <x:c r="B20" s="86" t="str">
        <x:v>Wall, radius, depth, tolerance and thread guidance must be reviewed against material, feature size, setup, quantity, finish and inspection method.</x:v>
      </x:c>
      <x:c r="C20" s="87"/>
      <x:c r="D20" s="87"/>
      <x:c r="E20" s="87"/>
      <x:c r="F20" s="87"/>
      <x:c r="G20" s="87"/>
      <x:c r="H20" s="88"/>
    </x:row>
    <x:row r="21" ht="36" customHeight="1">
      <x:c r="A21" s="63" t="str">
        <x:v>Inspection is planned</x:v>
      </x:c>
      <x:c r="B21" s="86" t="str">
        <x:v>A CMM or any single instrument is not automatically suitable for every characteristic. Define the characteristic, method, quantity and evidence.</x:v>
      </x:c>
      <x:c r="C21" s="87"/>
      <x:c r="D21" s="87"/>
      <x:c r="E21" s="87"/>
      <x:c r="F21" s="87"/>
      <x:c r="G21" s="87"/>
      <x:c r="H21" s="88"/>
    </x:row>
    <x:row r="22" ht="36" customHeight="1">
      <x:c r="A22" s="63" t="str">
        <x:v>Release control</x:v>
      </x:c>
      <x:c r="B22" s="89" t="str">
        <x:v>If the model and drawing conflict, stop and issue a corrected controlled revision. Do not ask production to choose the governing requirement.</x:v>
      </x:c>
      <x:c r="C22" s="90"/>
      <x:c r="D22" s="90"/>
      <x:c r="E22" s="90"/>
      <x:c r="F22" s="90"/>
      <x:c r="G22" s="90"/>
      <x:c r="H22" s="91"/>
    </x:row>
    <x:row r="25">
      <x:c r="A25" s="10" t="str">
        <x:v>PRIMARY TECHNICAL CONTEXT</x:v>
      </x:c>
      <x:c r="B25" s="10" t="str">
        <x:v>PRIMARY TECHNICAL CONTEXT</x:v>
      </x:c>
      <x:c r="C25" s="10" t="str">
        <x:v>PRIMARY TECHNICAL CONTEXT</x:v>
      </x:c>
      <x:c r="D25" s="10" t="str">
        <x:v>PRIMARY TECHNICAL CONTEXT</x:v>
      </x:c>
      <x:c r="E25" s="10" t="str">
        <x:v>PRIMARY TECHNICAL CONTEXT</x:v>
      </x:c>
      <x:c r="F25" s="10" t="str">
        <x:v>PRIMARY TECHNICAL CONTEXT</x:v>
      </x:c>
      <x:c r="G25" s="10" t="str">
        <x:v>PRIMARY TECHNICAL CONTEXT</x:v>
      </x:c>
      <x:c r="H25" s="10" t="str">
        <x:v>PRIMARY TECHNICAL CONTEXT</x:v>
      </x:c>
    </x:row>
    <x:row r="26" ht="28" customHeight="1">
      <x:c r="A26" s="105" t="str">
        <x:v>VOGUC DFM guide</x:v>
      </x:c>
      <x:c r="B26" s="106" t="str">
        <x:v>https://vogucmachining.com/blog/cnc-machining-dfm-checklist</x:v>
      </x:c>
      <x:c r="C26" s="106"/>
      <x:c r="D26" s="106"/>
      <x:c r="E26" s="106"/>
      <x:c r="F26" s="106"/>
      <x:c r="G26" s="106"/>
      <x:c r="H26" s="106"/>
    </x:row>
    <x:row r="27" ht="28" customHeight="1">
      <x:c r="A27" s="107" t="str">
        <x:v>ASME Y14.5-2018 (R2024)</x:v>
      </x:c>
      <x:c r="B27" s="108" t="str">
        <x:v>https://www.asme.org/codes-standards/find-codes-standards/y14-5-dimensiones-y-tolerancias/2018</x:v>
      </x:c>
      <x:c r="C27" s="108"/>
      <x:c r="D27" s="108"/>
      <x:c r="E27" s="108"/>
      <x:c r="F27" s="108"/>
      <x:c r="G27" s="108"/>
      <x:c r="H27" s="108"/>
    </x:row>
    <x:row r="28" ht="28" customHeight="1">
      <x:c r="A28" s="107" t="str">
        <x:v>ISO 2768-1:1989</x:v>
      </x:c>
      <x:c r="B28" s="108" t="str">
        <x:v>https://www.iso.org/standard/7748.html</x:v>
      </x:c>
      <x:c r="C28" s="108"/>
      <x:c r="D28" s="108"/>
      <x:c r="E28" s="108"/>
      <x:c r="F28" s="108"/>
      <x:c r="G28" s="108"/>
      <x:c r="H28" s="108"/>
    </x:row>
    <x:row r="29" ht="28" customHeight="1">
      <x:c r="A29" s="107" t="str">
        <x:v>ISO 22081:2021</x:v>
      </x:c>
      <x:c r="B29" s="108" t="str">
        <x:v>https://www.iso.org/standard/72514.html</x:v>
      </x:c>
      <x:c r="C29" s="108"/>
      <x:c r="D29" s="108"/>
      <x:c r="E29" s="108"/>
      <x:c r="F29" s="108"/>
      <x:c r="G29" s="108"/>
      <x:c r="H29" s="108"/>
    </x:row>
    <x:row r="30" ht="28" customHeight="1">
      <x:c r="A30" s="109" t="str">
        <x:v>Autodesk Fusion setup reference</x:v>
      </x:c>
      <x:c r="B30" s="110" t="str">
        <x:v>https://help.autodesk.com/cloudhelp/ENU/Fusion-CAM/files/MFG-REF-SETUP-MILL.htm</x:v>
      </x:c>
      <x:c r="C30" s="110"/>
      <x:c r="D30" s="110"/>
      <x:c r="E30" s="110"/>
      <x:c r="F30" s="110"/>
      <x:c r="G30" s="110"/>
      <x:c r="H30" s="110"/>
    </x:row>
  </x:sheetData>
  <x:mergeCells>
    <x:mergeCell ref="A1:H1"/>
    <x:mergeCell ref="A2:H3"/>
    <x:mergeCell ref="A5:H5"/>
    <x:mergeCell ref="A10:H10"/>
    <x:mergeCell ref="B11:H11"/>
    <x:mergeCell ref="B12:H12"/>
    <x:mergeCell ref="B13:H13"/>
    <x:mergeCell ref="B14:H14"/>
    <x:mergeCell ref="B15:H15"/>
    <x:mergeCell ref="A18:H18"/>
    <x:mergeCell ref="B19:H19"/>
    <x:mergeCell ref="B20:H20"/>
    <x:mergeCell ref="B21:H21"/>
    <x:mergeCell ref="B22:H22"/>
    <x:mergeCell ref="A25:H25"/>
    <x:mergeCell ref="B26:H26"/>
    <x:mergeCell ref="B27:H27"/>
    <x:mergeCell ref="B28:H28"/>
    <x:mergeCell ref="B29:H29"/>
    <x:mergeCell ref="B30:H30"/>
  </x:mergeCells>
  <x:conditionalFormatting sqref="G7:G7">
    <x:cfRule type="containsText" dxfId="0" priority="1" operator="containsText" text="Action required"/>
    <x:cfRule type="containsText" dxfId="1" priority="2" operator="containsText" text="Review complete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2" hidden="0" customWidth="1"/>
    <x:col min="3" max="3" width="64" hidden="0" customWidth="1"/>
    <x:col min="4" max="4" width="15" hidden="0" customWidth="1"/>
  </x:cols>
  <x:sheetData>
    <x:row r="1">
      <x:c r="A1" s="3" t="str">
        <x:v>Project Inputs</x:v>
      </x:c>
      <x:c r="B1" s="3"/>
      <x:c r="C1" s="3"/>
      <x:c r="D1" s="3"/>
    </x:row>
    <x:row r="2">
      <x:c r="A2" s="7" t="str">
        <x:v>Yellow cells are buyer inputs. A missing status means the supplier cannot reliably evaluate the corresponding scope.</x:v>
      </x:c>
      <x:c r="B2" s="7"/>
      <x:c r="C2" s="7"/>
      <x:c r="D2" s="7"/>
    </x:row>
    <x:row r="3">
      <x:c r="A3" s="7"/>
      <x:c r="B3" s="7"/>
      <x:c r="C3" s="7"/>
      <x:c r="D3" s="7"/>
    </x:row>
    <x:row r="5">
      <x:c r="A5" s="121" t="str">
        <x:v>Field</x:v>
      </x:c>
      <x:c r="B5" s="121" t="str">
        <x:v>Buyer input</x:v>
      </x:c>
      <x:c r="C5" s="121" t="str">
        <x:v>Guidance</x:v>
      </x:c>
      <x:c r="D5" s="121" t="str">
        <x:v>Status</x:v>
      </x:c>
    </x:row>
    <x:row r="6" ht="34" customHeight="1">
      <x:c r="A6" s="122" t="str">
        <x:v>Part number</x:v>
      </x:c>
      <x:c r="B6" s="123" t="str"/>
      <x:c r="C6" s="124" t="str">
        <x:v>Use the identifier shown on the released model and drawing.</x:v>
      </x:c>
      <x:c r="D6" s="125" t="str">
        <x:f>IF(B6="","Missing","Ready")</x:f>
        <x:v>Missing</x:v>
      </x:c>
    </x:row>
    <x:row r="7" ht="34" customHeight="1">
      <x:c r="A7" s="122" t="str">
        <x:v>Revision</x:v>
      </x:c>
      <x:c r="B7" s="123" t="str"/>
      <x:c r="C7" s="124" t="str">
        <x:v>Use an explicit revision, not a file name such as final or latest.</x:v>
      </x:c>
      <x:c r="D7" s="125" t="str">
        <x:f>IF(B7="","Missing","Ready")</x:f>
        <x:v>Missing</x:v>
      </x:c>
    </x:row>
    <x:row r="8" ht="34" customHeight="1">
      <x:c r="A8" s="122" t="str">
        <x:v>Design authority</x:v>
      </x:c>
      <x:c r="B8" s="123" t="str"/>
      <x:c r="C8" s="124" t="str">
        <x:v>Name the person or role authorized to approve functional changes.</x:v>
      </x:c>
      <x:c r="D8" s="125" t="str">
        <x:f>IF(B8="","Missing","Ready")</x:f>
        <x:v>Missing</x:v>
      </x:c>
    </x:row>
    <x:row r="9" ht="34" customHeight="1">
      <x:c r="A9" s="122" t="str">
        <x:v>Review date</x:v>
      </x:c>
      <x:c r="B9" s="123" t="str"/>
      <x:c r="C9" s="124" t="str">
        <x:v>Date of this review.</x:v>
      </x:c>
      <x:c r="D9" s="125" t="str">
        <x:f>IF(B9="","Missing","Ready")</x:f>
        <x:v>Missing</x:v>
      </x:c>
    </x:row>
    <x:row r="10" ht="34" customHeight="1">
      <x:c r="A10" s="122" t="str">
        <x:v>Material and condition</x:v>
      </x:c>
      <x:c r="B10" s="123" t="str"/>
      <x:c r="C10" s="124" t="str">
        <x:v>Specify exact grade, temper, condition or approved alternatives.</x:v>
      </x:c>
      <x:c r="D10" s="125" t="str">
        <x:f>IF(B10="","Missing","Ready")</x:f>
        <x:v>Missing</x:v>
      </x:c>
    </x:row>
    <x:row r="11" ht="34" customHeight="1">
      <x:c r="A11" s="122" t="str">
        <x:v>Current quantity</x:v>
      </x:c>
      <x:c r="B11" s="123" t="str"/>
      <x:c r="C11" s="124" t="str">
        <x:v>State the released quantity and any pilot or repeat context.</x:v>
      </x:c>
      <x:c r="D11" s="125" t="str">
        <x:f>IF(B11="","Missing","Ready")</x:f>
        <x:v>Missing</x:v>
      </x:c>
    </x:row>
    <x:row r="12" ht="34" customHeight="1">
      <x:c r="A12" s="122" t="str">
        <x:v>Candidate process</x:v>
      </x:c>
      <x:c r="B12" s="123" t="str"/>
      <x:c r="C12" s="124" t="str">
        <x:v>Milling, turning, turn-mill or open for supplier review.</x:v>
      </x:c>
      <x:c r="D12" s="125" t="str">
        <x:f>IF(B12="","Missing","Ready")</x:f>
        <x:v>Missing</x:v>
      </x:c>
    </x:row>
    <x:row r="13" ht="34" customHeight="1">
      <x:c r="A13" s="122" t="str">
        <x:v>Functional interfaces</x:v>
      </x:c>
      <x:c r="B13" s="123" t="str"/>
      <x:c r="C13" s="124" t="str">
        <x:v>Identify fits, datums, seals, bearings, motion, assembly and safety-critical relationships.</x:v>
      </x:c>
      <x:c r="D13" s="125" t="str">
        <x:f>IF(B13="","Missing","Ready")</x:f>
        <x:v>Missing</x:v>
      </x:c>
    </x:row>
    <x:row r="14" ht="34" customHeight="1">
      <x:c r="A14" s="122" t="str">
        <x:v>Critical characteristics</x:v>
      </x:c>
      <x:c r="B14" s="123" t="str"/>
      <x:c r="C14" s="124" t="str">
        <x:v>List the dimensions or features requiring individual control and evidence.</x:v>
      </x:c>
      <x:c r="D14" s="125" t="str">
        <x:f>IF(B14="","Missing","Ready")</x:f>
        <x:v>Missing</x:v>
      </x:c>
    </x:row>
    <x:row r="15" ht="34" customHeight="1">
      <x:c r="A15" s="122" t="str">
        <x:v>Finish and masking</x:v>
      </x:c>
      <x:c r="B15" s="123" t="str"/>
      <x:c r="C15" s="124" t="str">
        <x:v>Define process, thickness, color, texture, cosmetic zones and masked areas.</x:v>
      </x:c>
      <x:c r="D15" s="125" t="str">
        <x:f>IF(B15="","Missing","Ready")</x:f>
        <x:v>Missing</x:v>
      </x:c>
    </x:row>
    <x:row r="16" ht="34" customHeight="1">
      <x:c r="A16" s="122" t="str">
        <x:v>Inspection evidence</x:v>
      </x:c>
      <x:c r="B16" s="123" t="str"/>
      <x:c r="C16" s="124" t="str">
        <x:v>Define characteristic, method, sample quantity and report format.</x:v>
      </x:c>
      <x:c r="D16" s="125" t="str">
        <x:f>IF(B16="","Missing","Ready")</x:f>
        <x:v>Missing</x:v>
      </x:c>
    </x:row>
    <x:row r="17" ht="34" customHeight="1">
      <x:c r="A17" s="122" t="str">
        <x:v>Drawing framework</x:v>
      </x:c>
      <x:c r="B17" s="123" t="str"/>
      <x:c r="C17" s="124" t="str">
        <x:v>Name ASME/ISO framework, exact edition and any general-tolerance class.</x:v>
      </x:c>
      <x:c r="D17" s="125" t="str">
        <x:f>IF(B17="","Missing","Ready")</x:f>
        <x:v>Missing</x:v>
      </x:c>
    </x:row>
    <x:row r="18" ht="34" customHeight="1">
      <x:c r="A18" s="122" t="str">
        <x:v>Delivery milestone</x:v>
      </x:c>
      <x:c r="B18" s="123" t="str"/>
      <x:c r="C18" s="124" t="str">
        <x:v>State required shipment or delivery milestone and destination.</x:v>
      </x:c>
      <x:c r="D18" s="125" t="str">
        <x:f>IF(B18="","Missing","Ready")</x:f>
        <x:v>Missing</x:v>
      </x:c>
    </x:row>
    <x:row r="19" ht="34" customHeight="1">
      <x:c r="A19" s="122" t="str">
        <x:v>Confidentiality or export controls</x:v>
      </x:c>
      <x:c r="B19" s="123" t="str"/>
      <x:c r="C19" s="124" t="str">
        <x:v>Identify NDA, data-handling or export-control restrictions before file transfer.</x:v>
      </x:c>
      <x:c r="D19" s="125" t="str">
        <x:f>IF(B19="","Missing","Ready")</x:f>
        <x:v>Missing</x:v>
      </x:c>
    </x:row>
    <x:row r="20" ht="34" customHeight="1">
      <x:c r="A20" s="126" t="str">
        <x:v>Open alternatives</x:v>
      </x:c>
      <x:c r="B20" s="127" t="str"/>
      <x:c r="C20" s="128" t="str">
        <x:v>State which material, geometry, finish or process choices the supplier may evaluate.</x:v>
      </x:c>
      <x:c r="D20" s="129" t="str">
        <x:f>IF(B20="","Missing","Ready")</x:f>
        <x:v>Missing</x:v>
      </x:c>
    </x:row>
  </x:sheetData>
  <x:mergeCells>
    <x:mergeCell ref="A1:D1"/>
    <x:mergeCell ref="A2:D3"/>
  </x:mergeCells>
  <x:conditionalFormatting sqref="D6:D20">
    <x:cfRule type="containsText" dxfId="2" priority="1" operator="containsText" text="Missing"/>
    <x:cfRule type="containsText" dxfId="3" priority="2" operator="containsText" text="Ready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20" hidden="0" customWidth="1"/>
    <x:col min="3" max="3" width="43" hidden="0" customWidth="1"/>
    <x:col min="4" max="4" width="46" hidden="0" customWidth="1"/>
    <x:col min="5" max="5" width="38" hidden="0" customWidth="1"/>
    <x:col min="6" max="6" width="16" hidden="0" customWidth="1"/>
    <x:col min="7" max="7" width="16" hidden="0" customWidth="1"/>
    <x:col min="8" max="8" width="18" hidden="0" customWidth="1"/>
    <x:col min="9" max="9" width="36" hidden="0" customWidth="1"/>
  </x:cols>
  <x:sheetData>
    <x:row r="1">
      <x:c r="A1" s="3" t="str">
        <x:v>CNC Machining DFM Checklist</x:v>
      </x:c>
      <x:c r="B1" s="3"/>
      <x:c r="C1" s="3"/>
      <x:c r="D1" s="3"/>
      <x:c r="E1" s="3"/>
      <x:c r="F1" s="3"/>
      <x:c r="G1" s="3"/>
      <x:c r="H1" s="3"/>
      <x:c r="I1" s="3"/>
    </x:row>
    <x:row r="2">
      <x:c r="A2" s="7" t="str">
        <x:v>Use this sheet for drawing-level review. 'Pass' means the question is resolved for the current revision—not that VOGUC or the workbook has approved product performance.</x:v>
      </x:c>
      <x:c r="B2" s="7"/>
      <x:c r="C2" s="7"/>
      <x:c r="D2" s="7"/>
      <x:c r="E2" s="7"/>
      <x:c r="F2" s="7"/>
      <x:c r="G2" s="7"/>
      <x:c r="H2" s="7"/>
      <x:c r="I2" s="7"/>
    </x:row>
    <x:row r="3">
      <x:c r="A3" s="7"/>
      <x:c r="B3" s="7"/>
      <x:c r="C3" s="7"/>
      <x:c r="D3" s="7"/>
      <x:c r="E3" s="7"/>
      <x:c r="F3" s="7"/>
      <x:c r="G3" s="7"/>
      <x:c r="H3" s="7"/>
      <x:c r="I3" s="7"/>
    </x:row>
    <x:row r="5">
      <x:c r="A5" s="137" t="str">
        <x:v>ID</x:v>
      </x:c>
      <x:c r="B5" s="137" t="str">
        <x:v>Review area</x:v>
      </x:c>
      <x:c r="C5" s="137" t="str">
        <x:v>Check</x:v>
      </x:c>
      <x:c r="D5" s="137" t="str">
        <x:v>Why it matters</x:v>
      </x:c>
      <x:c r="E5" s="137" t="str">
        <x:v>Buyer input / decision</x:v>
      </x:c>
      <x:c r="F5" s="137" t="str">
        <x:v>Status</x:v>
      </x:c>
      <x:c r="G5" s="137" t="str">
        <x:v>Risk</x:v>
      </x:c>
      <x:c r="H5" s="137" t="str">
        <x:v>Owner</x:v>
      </x:c>
      <x:c r="I5" s="137" t="str">
        <x:v>Evidence / notes</x:v>
      </x:c>
    </x:row>
    <x:row r="6">
      <x:c r="A6" s="96"/>
      <x:c r="B6" s="96"/>
      <x:c r="C6" s="96"/>
      <x:c r="D6" s="96"/>
      <x:c r="E6" s="96"/>
      <x:c r="F6" s="96"/>
      <x:c r="G6" s="96"/>
      <x:c r="H6" s="96"/>
      <x:c r="I6" s="96"/>
    </x:row>
    <x:row r="7">
      <x:c r="A7" s="96"/>
      <x:c r="B7" s="96"/>
      <x:c r="C7" s="96"/>
      <x:c r="D7" s="96"/>
      <x:c r="E7" s="96"/>
      <x:c r="F7" s="96"/>
      <x:c r="G7" s="96"/>
      <x:c r="H7" s="96"/>
      <x:c r="I7" s="96"/>
    </x:row>
    <x:row r="8" ht="45" customHeight="1">
      <x:c r="A8" s="138" t="str">
        <x:v>DFM-01</x:v>
      </x:c>
      <x:c r="B8" s="101" t="str">
        <x:v>Definition</x:v>
      </x:c>
      <x:c r="C8" s="139" t="str">
        <x:v>Model and drawing identify the same part number and revision.</x:v>
      </x:c>
      <x:c r="D8" s="139" t="str">
        <x:v>Conflicting release files can invalidate quotation and inspection.</x:v>
      </x:c>
      <x:c r="E8" s="123" t="str"/>
      <x:c r="F8" s="139" t="str">
        <x:v>Not Reviewed</x:v>
      </x:c>
      <x:c r="G8" s="139" t="str">
        <x:v>Medium</x:v>
      </x:c>
      <x:c r="H8" s="139" t="str"/>
      <x:c r="I8" s="139" t="str"/>
    </x:row>
    <x:row r="9" ht="45" customHeight="1">
      <x:c r="A9" s="138" t="str">
        <x:v>DFM-02</x:v>
      </x:c>
      <x:c r="B9" s="101" t="str">
        <x:v>Definition</x:v>
      </x:c>
      <x:c r="C9" s="139" t="str">
        <x:v>The governing source is named if model and drawing differ.</x:v>
      </x:c>
      <x:c r="D9" s="139" t="str">
        <x:v>Production should not choose between conflicting requirements.</x:v>
      </x:c>
      <x:c r="E9" s="123" t="str"/>
      <x:c r="F9" s="139" t="str">
        <x:v>Not Reviewed</x:v>
      </x:c>
      <x:c r="G9" s="139" t="str">
        <x:v>Medium</x:v>
      </x:c>
      <x:c r="H9" s="139" t="str"/>
      <x:c r="I9" s="139" t="str"/>
    </x:row>
    <x:row r="10" ht="45" customHeight="1">
      <x:c r="A10" s="138" t="str">
        <x:v>DFM-03</x:v>
      </x:c>
      <x:c r="B10" s="101" t="str">
        <x:v>Function</x:v>
      </x:c>
      <x:c r="C10" s="139" t="str">
        <x:v>Functional interfaces and critical characteristics are identified.</x:v>
      </x:c>
      <x:c r="D10" s="139" t="str">
        <x:v>The supplier needs to know which features cannot change.</x:v>
      </x:c>
      <x:c r="E10" s="123" t="str"/>
      <x:c r="F10" s="139" t="str">
        <x:v>Not Reviewed</x:v>
      </x:c>
      <x:c r="G10" s="139" t="str">
        <x:v>Medium</x:v>
      </x:c>
      <x:c r="H10" s="139" t="str"/>
      <x:c r="I10" s="139" t="str"/>
    </x:row>
    <x:row r="11" ht="45" customHeight="1">
      <x:c r="A11" s="138" t="str">
        <x:v>DFM-04</x:v>
      </x:c>
      <x:c r="B11" s="101" t="str">
        <x:v>Function</x:v>
      </x:c>
      <x:c r="C11" s="139" t="str">
        <x:v>Areas open to geometry or tolerance review are marked.</x:v>
      </x:c>
      <x:c r="D11" s="139" t="str">
        <x:v>DFM options require explicit design-authority boundaries.</x:v>
      </x:c>
      <x:c r="E11" s="123" t="str"/>
      <x:c r="F11" s="139" t="str">
        <x:v>Not Reviewed</x:v>
      </x:c>
      <x:c r="G11" s="139" t="str">
        <x:v>Medium</x:v>
      </x:c>
      <x:c r="H11" s="139" t="str"/>
      <x:c r="I11" s="139" t="str"/>
    </x:row>
    <x:row r="12" ht="45" customHeight="1">
      <x:c r="A12" s="138" t="str">
        <x:v>DFM-05</x:v>
      </x:c>
      <x:c r="B12" s="101" t="str">
        <x:v>Process</x:v>
      </x:c>
      <x:c r="C12" s="139" t="str">
        <x:v>Part geometry has been reviewed for milling, turning, turn-mill or multi-axis routing.</x:v>
      </x:c>
      <x:c r="D12" s="139" t="str">
        <x:v>Process fit affects access, setups, cost and repeatability.</x:v>
      </x:c>
      <x:c r="E12" s="123" t="str"/>
      <x:c r="F12" s="139" t="str">
        <x:v>Not Reviewed</x:v>
      </x:c>
      <x:c r="G12" s="139" t="str">
        <x:v>Medium</x:v>
      </x:c>
      <x:c r="H12" s="139" t="str"/>
      <x:c r="I12" s="139" t="str"/>
    </x:row>
    <x:row r="13" ht="45" customHeight="1">
      <x:c r="A13" s="138" t="str">
        <x:v>DFM-06</x:v>
      </x:c>
      <x:c r="B13" s="101" t="str">
        <x:v>Tool access</x:v>
      </x:c>
      <x:c r="C13" s="139" t="str">
        <x:v>Cutter, flute, shank, body and holder clearance are considered.</x:v>
      </x:c>
      <x:c r="D13" s="139" t="str">
        <x:v>Tool-tip access alone does not prove a collision-free route.</x:v>
      </x:c>
      <x:c r="E13" s="123" t="str"/>
      <x:c r="F13" s="139" t="str">
        <x:v>Not Reviewed</x:v>
      </x:c>
      <x:c r="G13" s="139" t="str">
        <x:v>Medium</x:v>
      </x:c>
      <x:c r="H13" s="139" t="str"/>
      <x:c r="I13" s="139" t="str"/>
    </x:row>
    <x:row r="14" ht="45" customHeight="1">
      <x:c r="A14" s="138" t="str">
        <x:v>DFM-07</x:v>
      </x:c>
      <x:c r="B14" s="101" t="str">
        <x:v>Tool access</x:v>
      </x:c>
      <x:c r="C14" s="139" t="str">
        <x:v>Internal corner radii are compatible with a realistic cutter or alternate process.</x:v>
      </x:c>
      <x:c r="D14" s="139" t="str">
        <x:v>Sharp or small radii can force smaller tools or secondary work.</x:v>
      </x:c>
      <x:c r="E14" s="123" t="str"/>
      <x:c r="F14" s="139" t="str">
        <x:v>Not Reviewed</x:v>
      </x:c>
      <x:c r="G14" s="139" t="str">
        <x:v>Medium</x:v>
      </x:c>
      <x:c r="H14" s="139" t="str"/>
      <x:c r="I14" s="139" t="str"/>
    </x:row>
    <x:row r="15" ht="45" customHeight="1">
      <x:c r="A15" s="138" t="str">
        <x:v>DFM-08</x:v>
      </x:c>
      <x:c r="B15" s="101" t="str">
        <x:v>Tool access</x:v>
      </x:c>
      <x:c r="C15" s="139" t="str">
        <x:v>Deep pockets and narrow channels allow reach, chip evacuation and deburring.</x:v>
      </x:c>
      <x:c r="D15" s="139" t="str">
        <x:v>Depth and obstruction can reduce rigidity and inspection access.</x:v>
      </x:c>
      <x:c r="E15" s="123" t="str"/>
      <x:c r="F15" s="139" t="str">
        <x:v>Not Reviewed</x:v>
      </x:c>
      <x:c r="G15" s="139" t="str">
        <x:v>Medium</x:v>
      </x:c>
      <x:c r="H15" s="139" t="str"/>
      <x:c r="I15" s="139" t="str"/>
    </x:row>
    <x:row r="16" ht="45" customHeight="1">
      <x:c r="A16" s="138" t="str">
        <x:v>DFM-09</x:v>
      </x:c>
      <x:c r="B16" s="101" t="str">
        <x:v>Tool access</x:v>
      </x:c>
      <x:c r="C16" s="139" t="str">
        <x:v>Undercuts and back-side features show access direction and profile.</x:v>
      </x:c>
      <x:c r="D16" s="139" t="str">
        <x:v>Hidden access may require special tools, another setup or another process.</x:v>
      </x:c>
      <x:c r="E16" s="123" t="str"/>
      <x:c r="F16" s="139" t="str">
        <x:v>Not Reviewed</x:v>
      </x:c>
      <x:c r="G16" s="139" t="str">
        <x:v>Medium</x:v>
      </x:c>
      <x:c r="H16" s="139" t="str"/>
      <x:c r="I16" s="139" t="str"/>
    </x:row>
    <x:row r="17" ht="45" customHeight="1">
      <x:c r="A17" s="138" t="str">
        <x:v>DFM-10</x:v>
      </x:c>
      <x:c r="B17" s="101" t="str">
        <x:v>Setups</x:v>
      </x:c>
      <x:c r="C17" s="139" t="str">
        <x:v>Likely machining orientations and datum transfers are understood.</x:v>
      </x:c>
      <x:c r="D17" s="139" t="str">
        <x:v>Each transfer can affect related-feature accuracy and cost.</x:v>
      </x:c>
      <x:c r="E17" s="123" t="str"/>
      <x:c r="F17" s="139" t="str">
        <x:v>Not Reviewed</x:v>
      </x:c>
      <x:c r="G17" s="139" t="str">
        <x:v>Medium</x:v>
      </x:c>
      <x:c r="H17" s="139" t="str"/>
      <x:c r="I17" s="139" t="str"/>
    </x:row>
    <x:row r="18" ht="45" customHeight="1">
      <x:c r="A18" s="138" t="str">
        <x:v>DFM-11</x:v>
      </x:c>
      <x:c r="B18" s="101" t="str">
        <x:v>Workholding</x:v>
      </x:c>
      <x:c r="C18" s="139" t="str">
        <x:v>Stable locating and clamping surfaces are available or sacrificial stock is allowed.</x:v>
      </x:c>
      <x:c r="D18" s="139" t="str">
        <x:v>The finished CAD shape may not provide a viable holding strategy.</x:v>
      </x:c>
      <x:c r="E18" s="123" t="str"/>
      <x:c r="F18" s="139" t="str">
        <x:v>Not Reviewed</x:v>
      </x:c>
      <x:c r="G18" s="139" t="str">
        <x:v>Medium</x:v>
      </x:c>
      <x:c r="H18" s="139" t="str"/>
      <x:c r="I18" s="139" t="str"/>
    </x:row>
    <x:row r="19" ht="45" customHeight="1">
      <x:c r="A19" s="138" t="str">
        <x:v>DFM-12</x:v>
      </x:c>
      <x:c r="B19" s="101" t="str">
        <x:v>Workholding</x:v>
      </x:c>
      <x:c r="C19" s="139" t="str">
        <x:v>Clamping avoids unacceptable deformation, marks and blocked access.</x:v>
      </x:c>
      <x:c r="D19" s="139" t="str">
        <x:v>Workholding can change geometry and cosmetic condition.</x:v>
      </x:c>
      <x:c r="E19" s="123" t="str"/>
      <x:c r="F19" s="139" t="str">
        <x:v>Not Reviewed</x:v>
      </x:c>
      <x:c r="G19" s="139" t="str">
        <x:v>Medium</x:v>
      </x:c>
      <x:c r="H19" s="139" t="str"/>
      <x:c r="I19" s="139" t="str"/>
    </x:row>
    <x:row r="20" ht="45" customHeight="1">
      <x:c r="A20" s="138" t="str">
        <x:v>DFM-13</x:v>
      </x:c>
      <x:c r="B20" s="101" t="str">
        <x:v>Feature stability</x:v>
      </x:c>
      <x:c r="C20" s="139" t="str">
        <x:v>Thin walls, ribs and bosses are reviewed with height, span and remaining stock.</x:v>
      </x:c>
      <x:c r="D20" s="139" t="str">
        <x:v>Stability depends on the whole geometry, not one wall number.</x:v>
      </x:c>
      <x:c r="E20" s="123" t="str"/>
      <x:c r="F20" s="139" t="str">
        <x:v>Not Reviewed</x:v>
      </x:c>
      <x:c r="G20" s="139" t="str">
        <x:v>Medium</x:v>
      </x:c>
      <x:c r="H20" s="139" t="str"/>
      <x:c r="I20" s="139" t="str"/>
    </x:row>
    <x:row r="21" ht="45" customHeight="1">
      <x:c r="A21" s="138" t="str">
        <x:v>DFM-14</x:v>
      </x:c>
      <x:c r="B21" s="101" t="str">
        <x:v>Feature stability</x:v>
      </x:c>
      <x:c r="C21" s="139" t="str">
        <x:v>Large material removal considers stock stress, roughing, rest and finishing sequence.</x:v>
      </x:c>
      <x:c r="D21" s="139" t="str">
        <x:v>Material release and heat can affect free-state geometry.</x:v>
      </x:c>
      <x:c r="E21" s="123" t="str"/>
      <x:c r="F21" s="139" t="str">
        <x:v>Not Reviewed</x:v>
      </x:c>
      <x:c r="G21" s="139" t="str">
        <x:v>Medium</x:v>
      </x:c>
      <x:c r="H21" s="139" t="str"/>
      <x:c r="I21" s="139" t="str"/>
    </x:row>
    <x:row r="22" ht="45" customHeight="1">
      <x:c r="A22" s="138" t="str">
        <x:v>DFM-15</x:v>
      </x:c>
      <x:c r="B22" s="101" t="str">
        <x:v>Holes</x:v>
      </x:c>
      <x:c r="C22" s="139" t="str">
        <x:v>Hole diameter, depth, bottom condition, breakthrough and positional need are defined.</x:v>
      </x:c>
      <x:c r="D22" s="139" t="str">
        <x:v>Drilled depth and usable finished depth are not always identical.</x:v>
      </x:c>
      <x:c r="E22" s="123" t="str"/>
      <x:c r="F22" s="139" t="str">
        <x:v>Not Reviewed</x:v>
      </x:c>
      <x:c r="G22" s="139" t="str">
        <x:v>Medium</x:v>
      </x:c>
      <x:c r="H22" s="139" t="str"/>
      <x:c r="I22" s="139" t="str"/>
    </x:row>
    <x:row r="23" ht="45" customHeight="1">
      <x:c r="A23" s="138" t="str">
        <x:v>DFM-16</x:v>
      </x:c>
      <x:c r="B23" s="101" t="str">
        <x:v>Threads</x:v>
      </x:c>
      <x:c r="C23" s="139" t="str">
        <x:v>Thread standard, designation, class and full engagement depth are specified.</x:v>
      </x:c>
      <x:c r="D23" s="139" t="str">
        <x:v>Ambiguous threads create quotation, gauge and assembly risk.</x:v>
      </x:c>
      <x:c r="E23" s="123" t="str"/>
      <x:c r="F23" s="139" t="str">
        <x:v>Not Reviewed</x:v>
      </x:c>
      <x:c r="G23" s="139" t="str">
        <x:v>Medium</x:v>
      </x:c>
      <x:c r="H23" s="139" t="str"/>
      <x:c r="I23" s="139" t="str"/>
    </x:row>
    <x:row r="24" ht="45" customHeight="1">
      <x:c r="A24" s="138" t="str">
        <x:v>DFM-17</x:v>
      </x:c>
      <x:c r="B24" s="101" t="str">
        <x:v>Threads</x:v>
      </x:c>
      <x:c r="C24" s="139" t="str">
        <x:v>Inserts, locking features, masking and gauges are identified.</x:v>
      </x:c>
      <x:c r="D24" s="139" t="str">
        <x:v>Secondary hardware and finishing affect the completed thread.</x:v>
      </x:c>
      <x:c r="E24" s="123" t="str"/>
      <x:c r="F24" s="139" t="str">
        <x:v>Not Reviewed</x:v>
      </x:c>
      <x:c r="G24" s="139" t="str">
        <x:v>Medium</x:v>
      </x:c>
      <x:c r="H24" s="139" t="str"/>
      <x:c r="I24" s="139" t="str"/>
    </x:row>
    <x:row r="25" ht="45" customHeight="1">
      <x:c r="A25" s="138" t="str">
        <x:v>DFM-18</x:v>
      </x:c>
      <x:c r="B25" s="101" t="str">
        <x:v>Intersections</x:v>
      </x:c>
      <x:c r="C25" s="139" t="str">
        <x:v>Intersecting passages include burr, cleanliness and access requirements.</x:v>
      </x:c>
      <x:c r="D25" s="139" t="str">
        <x:v>Internal burrs may be difficult to remove and verify.</x:v>
      </x:c>
      <x:c r="E25" s="123" t="str"/>
      <x:c r="F25" s="139" t="str">
        <x:v>Not Reviewed</x:v>
      </x:c>
      <x:c r="G25" s="139" t="str">
        <x:v>Medium</x:v>
      </x:c>
      <x:c r="H25" s="139" t="str"/>
      <x:c r="I25" s="139" t="str"/>
    </x:row>
    <x:row r="26" ht="45" customHeight="1">
      <x:c r="A26" s="138" t="str">
        <x:v>DFM-19</x:v>
      </x:c>
      <x:c r="B26" s="101" t="str">
        <x:v>Tolerance</x:v>
      </x:c>
      <x:c r="C26" s="139" t="str">
        <x:v>Tight tolerances are tied to function rather than applied as a blanket default.</x:v>
      </x:c>
      <x:c r="D26" s="139" t="str">
        <x:v>Unnecessary controls increase process and inspection burden.</x:v>
      </x:c>
      <x:c r="E26" s="123" t="str"/>
      <x:c r="F26" s="139" t="str">
        <x:v>Not Reviewed</x:v>
      </x:c>
      <x:c r="G26" s="139" t="str">
        <x:v>Medium</x:v>
      </x:c>
      <x:c r="H26" s="139" t="str"/>
      <x:c r="I26" s="139" t="str"/>
    </x:row>
    <x:row r="27" ht="45" customHeight="1">
      <x:c r="A27" s="138" t="str">
        <x:v>DFM-20</x:v>
      </x:c>
      <x:c r="B27" s="101" t="str">
        <x:v>Tolerance</x:v>
      </x:c>
      <x:c r="C27" s="139" t="str">
        <x:v>Datum scheme represents assembly and provides stable manufacturing and inspection references.</x:v>
      </x:c>
      <x:c r="D27" s="139" t="str">
        <x:v>An inaccessible or unstable datum weakens both process and verification.</x:v>
      </x:c>
      <x:c r="E27" s="123" t="str"/>
      <x:c r="F27" s="139" t="str">
        <x:v>Not Reviewed</x:v>
      </x:c>
      <x:c r="G27" s="139" t="str">
        <x:v>Medium</x:v>
      </x:c>
      <x:c r="H27" s="139" t="str"/>
      <x:c r="I27" s="139" t="str"/>
    </x:row>
    <x:row r="28" ht="45" customHeight="1">
      <x:c r="A28" s="138" t="str">
        <x:v>DFM-21</x:v>
      </x:c>
      <x:c r="B28" s="101" t="str">
        <x:v>Tolerance</x:v>
      </x:c>
      <x:c r="C28" s="139" t="str">
        <x:v>Drawing framework, exact edition and general-tolerance class are stated.</x:v>
      </x:c>
      <x:c r="D28" s="139" t="str">
        <x:v>ASME and ISO GPS defaults are not automatically interchangeable.</x:v>
      </x:c>
      <x:c r="E28" s="123" t="str"/>
      <x:c r="F28" s="139" t="str">
        <x:v>Not Reviewed</x:v>
      </x:c>
      <x:c r="G28" s="139" t="str">
        <x:v>Medium</x:v>
      </x:c>
      <x:c r="H28" s="139" t="str"/>
      <x:c r="I28" s="139" t="str"/>
    </x:row>
    <x:row r="29" ht="45" customHeight="1">
      <x:c r="A29" s="138" t="str">
        <x:v>DFM-22</x:v>
      </x:c>
      <x:c r="B29" s="101" t="str">
        <x:v>Inspection</x:v>
      </x:c>
      <x:c r="C29" s="139" t="str">
        <x:v>Each critical characteristic has a feasible measurement method and access path.</x:v>
      </x:c>
      <x:c r="D29" s="139" t="str">
        <x:v>A requirement that cannot be verified creates acceptance ambiguity.</x:v>
      </x:c>
      <x:c r="E29" s="123" t="str"/>
      <x:c r="F29" s="139" t="str">
        <x:v>Not Reviewed</x:v>
      </x:c>
      <x:c r="G29" s="139" t="str">
        <x:v>Medium</x:v>
      </x:c>
      <x:c r="H29" s="139" t="str"/>
      <x:c r="I29" s="139" t="str"/>
    </x:row>
    <x:row r="30" ht="45" customHeight="1">
      <x:c r="A30" s="138" t="str">
        <x:v>DFM-23</x:v>
      </x:c>
      <x:c r="B30" s="101" t="str">
        <x:v>Inspection</x:v>
      </x:c>
      <x:c r="C30" s="139" t="str">
        <x:v>Sample quantity, stage, report format and acceptance authority are defined.</x:v>
      </x:c>
      <x:c r="D30" s="139" t="str">
        <x:v>Equipment availability alone does not define the evidence package.</x:v>
      </x:c>
      <x:c r="E30" s="123" t="str"/>
      <x:c r="F30" s="139" t="str">
        <x:v>Not Reviewed</x:v>
      </x:c>
      <x:c r="G30" s="139" t="str">
        <x:v>Medium</x:v>
      </x:c>
      <x:c r="H30" s="139" t="str"/>
      <x:c r="I30" s="139" t="str"/>
    </x:row>
    <x:row r="31" ht="45" customHeight="1">
      <x:c r="A31" s="138" t="str">
        <x:v>DFM-24</x:v>
      </x:c>
      <x:c r="B31" s="101" t="str">
        <x:v>Finish</x:v>
      </x:c>
      <x:c r="C31" s="139" t="str">
        <x:v>Finish process, thickness, masking, cosmetic zones and acceptance reference are defined.</x:v>
      </x:c>
      <x:c r="D31" s="139" t="str">
        <x:v>Finish can alter dimension, appearance, friction and handling.</x:v>
      </x:c>
      <x:c r="E31" s="123" t="str"/>
      <x:c r="F31" s="139" t="str">
        <x:v>Not Reviewed</x:v>
      </x:c>
      <x:c r="G31" s="139" t="str">
        <x:v>Medium</x:v>
      </x:c>
      <x:c r="H31" s="139" t="str"/>
      <x:c r="I31" s="139" t="str"/>
    </x:row>
    <x:row r="32" ht="45" customHeight="1">
      <x:c r="A32" s="138" t="str">
        <x:v>DFM-25</x:v>
      </x:c>
      <x:c r="B32" s="101" t="str">
        <x:v>Finish</x:v>
      </x:c>
      <x:c r="C32" s="139" t="str">
        <x:v>Pre-finish and post-finish dimensions are distinguished where relevant.</x:v>
      </x:c>
      <x:c r="D32" s="139" t="str">
        <x:v>Coating build or material removal may change final fits.</x:v>
      </x:c>
      <x:c r="E32" s="123" t="str"/>
      <x:c r="F32" s="139" t="str">
        <x:v>Not Reviewed</x:v>
      </x:c>
      <x:c r="G32" s="139" t="str">
        <x:v>Medium</x:v>
      </x:c>
      <x:c r="H32" s="139" t="str"/>
      <x:c r="I32" s="139" t="str"/>
    </x:row>
    <x:row r="33" ht="45" customHeight="1">
      <x:c r="A33" s="138" t="str">
        <x:v>DFM-26</x:v>
      </x:c>
      <x:c r="B33" s="101" t="str">
        <x:v>Edge condition</x:v>
      </x:c>
      <x:c r="C33" s="139" t="str">
        <x:v>Deburr, edge-break, sharp-edge and corner-protection requirements are clear.</x:v>
      </x:c>
      <x:c r="D33" s="139" t="str">
        <x:v>Generic 'deburr all' notes can be interpreted inconsistently.</x:v>
      </x:c>
      <x:c r="E33" s="123" t="str"/>
      <x:c r="F33" s="139" t="str">
        <x:v>Not Reviewed</x:v>
      </x:c>
      <x:c r="G33" s="139" t="str">
        <x:v>Medium</x:v>
      </x:c>
      <x:c r="H33" s="139" t="str"/>
      <x:c r="I33" s="139" t="str"/>
    </x:row>
    <x:row r="34" ht="45" customHeight="1">
      <x:c r="A34" s="138" t="str">
        <x:v>DFM-27</x:v>
      </x:c>
      <x:c r="B34" s="101" t="str">
        <x:v>Quantity</x:v>
      </x:c>
      <x:c r="C34" s="139" t="str">
        <x:v>Prototype, current batch and repeat quantity context are provided.</x:v>
      </x:c>
      <x:c r="D34" s="139" t="str">
        <x:v>Quantity can change fixture, tooling and inspection choices.</x:v>
      </x:c>
      <x:c r="E34" s="123" t="str"/>
      <x:c r="F34" s="139" t="str">
        <x:v>Not Reviewed</x:v>
      </x:c>
      <x:c r="G34" s="139" t="str">
        <x:v>Medium</x:v>
      </x:c>
      <x:c r="H34" s="139" t="str"/>
      <x:c r="I34" s="139" t="str"/>
    </x:row>
    <x:row r="35" ht="45" customHeight="1">
      <x:c r="A35" s="138" t="str">
        <x:v>DFM-28</x:v>
      </x:c>
      <x:c r="B35" s="101" t="str">
        <x:v>Release</x:v>
      </x:c>
      <x:c r="C35" s="139" t="str">
        <x:v>Every accepted DFM change is reflected in matching controlled files.</x:v>
      </x:c>
      <x:c r="D35" s="139" t="str">
        <x:v>Email approval alone does not update the manufactured definition.</x:v>
      </x:c>
      <x:c r="E35" s="123" t="str"/>
      <x:c r="F35" s="139" t="str">
        <x:v>Not Reviewed</x:v>
      </x:c>
      <x:c r="G35" s="139" t="str">
        <x:v>Medium</x:v>
      </x:c>
      <x:c r="H35" s="139" t="str"/>
      <x:c r="I35" s="139" t="str"/>
    </x:row>
    <x:row r="36" ht="45" customHeight="1">
      <x:c r="A36" s="138" t="str">
        <x:v>DFM-29</x:v>
      </x:c>
      <x:c r="B36" s="101" t="str">
        <x:v>Release</x:v>
      </x:c>
      <x:c r="C36" s="139" t="str">
        <x:v>Open issues have an owner, decision and closure evidence.</x:v>
      </x:c>
      <x:c r="D36" s="139" t="str">
        <x:v>Unresolved assumptions should not silently enter production.</x:v>
      </x:c>
      <x:c r="E36" s="123" t="str"/>
      <x:c r="F36" s="139" t="str">
        <x:v>Not Reviewed</x:v>
      </x:c>
      <x:c r="G36" s="139" t="str">
        <x:v>Medium</x:v>
      </x:c>
      <x:c r="H36" s="139" t="str"/>
      <x:c r="I36" s="139" t="str"/>
    </x:row>
    <x:row r="37" ht="45" customHeight="1">
      <x:c r="A37" s="138" t="str">
        <x:v>DFM-30</x:v>
      </x:c>
      <x:c r="B37" s="101" t="str">
        <x:v>Delivery</x:v>
      </x:c>
      <x:c r="C37" s="139" t="str">
        <x:v>Packing, marking, shipment documents and delivery milestone are stated.</x:v>
      </x:c>
      <x:c r="D37" s="139" t="str">
        <x:v>The acceptable part includes its delivered condition and evidence.</x:v>
      </x:c>
      <x:c r="E37" s="123" t="str"/>
      <x:c r="F37" s="139" t="str">
        <x:v>Not Reviewed</x:v>
      </x:c>
      <x:c r="G37" s="139" t="str">
        <x:v>Medium</x:v>
      </x:c>
      <x:c r="H37" s="139" t="str"/>
      <x:c r="I37" s="139" t="str"/>
    </x:row>
    <x:row r="38" ht="45" customHeight="1">
      <x:c r="A38" s="138" t="str">
        <x:v>DFM-31</x:v>
      </x:c>
      <x:c r="B38" s="101" t="str">
        <x:v>Security</x:v>
      </x:c>
      <x:c r="C38" s="139" t="str">
        <x:v>NDA, data-handling and export-control restrictions are identified before transfer.</x:v>
      </x:c>
      <x:c r="D38" s="139" t="str">
        <x:v>Sensitive technical data requires an agreed handling route.</x:v>
      </x:c>
      <x:c r="E38" s="123" t="str"/>
      <x:c r="F38" s="139" t="str">
        <x:v>Not Reviewed</x:v>
      </x:c>
      <x:c r="G38" s="139" t="str">
        <x:v>Medium</x:v>
      </x:c>
      <x:c r="H38" s="139" t="str"/>
      <x:c r="I38" s="139" t="str"/>
    </x:row>
    <x:row r="39" ht="45" customHeight="1">
      <x:c r="A39" s="140" t="str">
        <x:v>DFM-32</x:v>
      </x:c>
      <x:c r="B39" s="103" t="str">
        <x:v>Approval</x:v>
      </x:c>
      <x:c r="C39" s="141" t="str">
        <x:v>The named buyer authority has approved any functional design change.</x:v>
      </x:c>
      <x:c r="D39" s="141" t="str">
        <x:v>Supplier DFM feedback is not product-design authorization.</x:v>
      </x:c>
      <x:c r="E39" s="127" t="str"/>
      <x:c r="F39" s="141" t="str">
        <x:v>Not Reviewed</x:v>
      </x:c>
      <x:c r="G39" s="141" t="str">
        <x:v>Medium</x:v>
      </x:c>
      <x:c r="H39" s="141" t="str"/>
      <x:c r="I39" s="141" t="str"/>
    </x:row>
  </x:sheetData>
  <x:mergeCells>
    <x:mergeCell ref="A1:I1"/>
    <x:mergeCell ref="A2:I3"/>
  </x:mergeCells>
  <x:conditionalFormatting sqref="F8:F39">
    <x:cfRule type="containsText" dxfId="4" priority="1" operator="containsText" text="Pass"/>
    <x:cfRule type="containsText" dxfId="5" priority="2" operator="containsText" text="Needs Review"/>
    <x:cfRule type="containsText" dxfId="6" priority="3" operator="containsText" text="Not Reviewed"/>
  </x:conditionalFormatting>
  <x:conditionalFormatting sqref="G8:G39">
    <x:cfRule type="containsText" dxfId="7" priority="4" operator="containsText" text="High"/>
  </x:conditionalFormatting>
  <x:dataValidations count="2">
    <x:dataValidation type="list" sqref="F8:F39">
      <x:formula1>"Not Reviewed,Pass,Needs Review,Not Applicable"</x:formula1>
    </x:dataValidation>
    <x:dataValidation type="list" sqref="G8:G39">
      <x:formula1>"High,Medium,Low"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31" hidden="0" customWidth="1"/>
    <x:col min="3" max="3" width="20" hidden="0" customWidth="1"/>
    <x:col min="4" max="4" width="36" hidden="0" customWidth="1"/>
    <x:col min="5" max="5" width="36" hidden="0" customWidth="1"/>
    <x:col min="6" max="6" width="36" hidden="0" customWidth="1"/>
    <x:col min="7" max="7" width="17" hidden="0" customWidth="1"/>
    <x:col min="8" max="8" width="18" hidden="0" customWidth="1"/>
    <x:col min="9" max="9" width="14" hidden="0" customWidth="1"/>
    <x:col min="10" max="10" width="18" hidden="0" customWidth="1"/>
    <x:col min="11" max="11" width="31" hidden="0" customWidth="1"/>
    <x:col min="12" max="12" width="31" hidden="0" customWidth="1"/>
  </x:cols>
  <x:sheetData>
    <x:row r="1">
      <x:c r="A1" s="3" t="str">
        <x:v>DFM Issue Register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>
      <x:c r="A2" s="7" t="str">
        <x:v>Record each open question or proposed change against the exact feature and revision. A supplier proposal remains open until the named authority records a decision.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3">
      <x:c r="A3" s="7"/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</x:row>
    <x:row r="5">
      <x:c r="A5" s="137" t="str">
        <x:v>Issue ID</x:v>
      </x:c>
      <x:c r="B5" s="137" t="str">
        <x:v>Feature / requirement</x:v>
      </x:c>
      <x:c r="C5" s="137" t="str">
        <x:v>Source / revision</x:v>
      </x:c>
      <x:c r="D5" s="137" t="str">
        <x:v>Risk observed</x:v>
      </x:c>
      <x:c r="E5" s="137" t="str">
        <x:v>Proposed option</x:v>
      </x:c>
      <x:c r="F5" s="137" t="str">
        <x:v>Functional consequence</x:v>
      </x:c>
      <x:c r="G5" s="137" t="str">
        <x:v>Decision</x:v>
      </x:c>
      <x:c r="H5" s="137" t="str">
        <x:v>Owner</x:v>
      </x:c>
      <x:c r="I5" s="137" t="str">
        <x:v>Due date</x:v>
      </x:c>
      <x:c r="J5" s="137" t="str">
        <x:v>Resulting revision</x:v>
      </x:c>
      <x:c r="K5" s="137" t="str">
        <x:v>Verification required</x:v>
      </x:c>
      <x:c r="L5" s="137" t="str">
        <x:v>Closure evidence</x:v>
      </x:c>
    </x:row>
    <x:row r="6">
      <x:c r="A6" s="96"/>
      <x:c r="B6" s="96"/>
      <x:c r="C6" s="96"/>
      <x:c r="D6" s="96"/>
      <x:c r="E6" s="96"/>
      <x:c r="F6" s="96"/>
      <x:c r="G6" s="96"/>
      <x:c r="H6" s="96"/>
      <x:c r="I6" s="96"/>
      <x:c r="J6" s="96"/>
      <x:c r="K6" s="96"/>
      <x:c r="L6" s="96"/>
    </x:row>
    <x:row r="7" ht="38" customHeight="1">
      <x:c r="A7" s="138" t="str">
        <x:v>ISS-001</x:v>
      </x:c>
      <x:c r="B7" s="123" t="str"/>
      <x:c r="C7" s="123" t="str"/>
      <x:c r="D7" s="123" t="str"/>
      <x:c r="E7" s="123" t="str"/>
      <x:c r="F7" s="123" t="str"/>
      <x:c r="G7" s="139" t="str"/>
      <x:c r="H7" s="139" t="str"/>
      <x:c r="I7" s="143" t="str"/>
      <x:c r="J7" s="139" t="str"/>
      <x:c r="K7" s="139" t="str"/>
      <x:c r="L7" s="139" t="str"/>
    </x:row>
    <x:row r="8" ht="38" customHeight="1">
      <x:c r="A8" s="138" t="str">
        <x:v>ISS-002</x:v>
      </x:c>
      <x:c r="B8" s="123" t="str"/>
      <x:c r="C8" s="123" t="str"/>
      <x:c r="D8" s="123" t="str"/>
      <x:c r="E8" s="123" t="str"/>
      <x:c r="F8" s="123" t="str"/>
      <x:c r="G8" s="139" t="str"/>
      <x:c r="H8" s="139" t="str"/>
      <x:c r="I8" s="143" t="str"/>
      <x:c r="J8" s="139" t="str"/>
      <x:c r="K8" s="139" t="str"/>
      <x:c r="L8" s="139" t="str"/>
    </x:row>
    <x:row r="9" ht="38" customHeight="1">
      <x:c r="A9" s="138" t="str">
        <x:v>ISS-003</x:v>
      </x:c>
      <x:c r="B9" s="123" t="str"/>
      <x:c r="C9" s="123" t="str"/>
      <x:c r="D9" s="123" t="str"/>
      <x:c r="E9" s="123" t="str"/>
      <x:c r="F9" s="123" t="str"/>
      <x:c r="G9" s="139" t="str"/>
      <x:c r="H9" s="139" t="str"/>
      <x:c r="I9" s="143" t="str"/>
      <x:c r="J9" s="139" t="str"/>
      <x:c r="K9" s="139" t="str"/>
      <x:c r="L9" s="139" t="str"/>
    </x:row>
    <x:row r="10" ht="38" customHeight="1">
      <x:c r="A10" s="138" t="str">
        <x:v>ISS-004</x:v>
      </x:c>
      <x:c r="B10" s="123" t="str"/>
      <x:c r="C10" s="123" t="str"/>
      <x:c r="D10" s="123" t="str"/>
      <x:c r="E10" s="123" t="str"/>
      <x:c r="F10" s="123" t="str"/>
      <x:c r="G10" s="139" t="str"/>
      <x:c r="H10" s="139" t="str"/>
      <x:c r="I10" s="143" t="str"/>
      <x:c r="J10" s="139" t="str"/>
      <x:c r="K10" s="139" t="str"/>
      <x:c r="L10" s="139" t="str"/>
    </x:row>
    <x:row r="11" ht="38" customHeight="1">
      <x:c r="A11" s="138" t="str">
        <x:v>ISS-005</x:v>
      </x:c>
      <x:c r="B11" s="123" t="str"/>
      <x:c r="C11" s="123" t="str"/>
      <x:c r="D11" s="123" t="str"/>
      <x:c r="E11" s="123" t="str"/>
      <x:c r="F11" s="123" t="str"/>
      <x:c r="G11" s="139" t="str"/>
      <x:c r="H11" s="139" t="str"/>
      <x:c r="I11" s="143" t="str"/>
      <x:c r="J11" s="139" t="str"/>
      <x:c r="K11" s="139" t="str"/>
      <x:c r="L11" s="139" t="str"/>
    </x:row>
    <x:row r="12" ht="38" customHeight="1">
      <x:c r="A12" s="138" t="str">
        <x:v>ISS-006</x:v>
      </x:c>
      <x:c r="B12" s="123" t="str"/>
      <x:c r="C12" s="123" t="str"/>
      <x:c r="D12" s="123" t="str"/>
      <x:c r="E12" s="123" t="str"/>
      <x:c r="F12" s="123" t="str"/>
      <x:c r="G12" s="139" t="str"/>
      <x:c r="H12" s="139" t="str"/>
      <x:c r="I12" s="143" t="str"/>
      <x:c r="J12" s="139" t="str"/>
      <x:c r="K12" s="139" t="str"/>
      <x:c r="L12" s="139" t="str"/>
    </x:row>
    <x:row r="13" ht="38" customHeight="1">
      <x:c r="A13" s="138" t="str">
        <x:v>ISS-007</x:v>
      </x:c>
      <x:c r="B13" s="123" t="str"/>
      <x:c r="C13" s="123" t="str"/>
      <x:c r="D13" s="123" t="str"/>
      <x:c r="E13" s="123" t="str"/>
      <x:c r="F13" s="123" t="str"/>
      <x:c r="G13" s="139" t="str"/>
      <x:c r="H13" s="139" t="str"/>
      <x:c r="I13" s="143" t="str"/>
      <x:c r="J13" s="139" t="str"/>
      <x:c r="K13" s="139" t="str"/>
      <x:c r="L13" s="139" t="str"/>
    </x:row>
    <x:row r="14" ht="38" customHeight="1">
      <x:c r="A14" s="138" t="str">
        <x:v>ISS-008</x:v>
      </x:c>
      <x:c r="B14" s="123" t="str"/>
      <x:c r="C14" s="123" t="str"/>
      <x:c r="D14" s="123" t="str"/>
      <x:c r="E14" s="123" t="str"/>
      <x:c r="F14" s="123" t="str"/>
      <x:c r="G14" s="139" t="str"/>
      <x:c r="H14" s="139" t="str"/>
      <x:c r="I14" s="143" t="str"/>
      <x:c r="J14" s="139" t="str"/>
      <x:c r="K14" s="139" t="str"/>
      <x:c r="L14" s="139" t="str"/>
    </x:row>
    <x:row r="15" ht="38" customHeight="1">
      <x:c r="A15" s="138" t="str">
        <x:v>ISS-009</x:v>
      </x:c>
      <x:c r="B15" s="123" t="str"/>
      <x:c r="C15" s="123" t="str"/>
      <x:c r="D15" s="123" t="str"/>
      <x:c r="E15" s="123" t="str"/>
      <x:c r="F15" s="123" t="str"/>
      <x:c r="G15" s="139" t="str"/>
      <x:c r="H15" s="139" t="str"/>
      <x:c r="I15" s="143" t="str"/>
      <x:c r="J15" s="139" t="str"/>
      <x:c r="K15" s="139" t="str"/>
      <x:c r="L15" s="139" t="str"/>
    </x:row>
    <x:row r="16" ht="38" customHeight="1">
      <x:c r="A16" s="138" t="str">
        <x:v>ISS-010</x:v>
      </x:c>
      <x:c r="B16" s="123" t="str"/>
      <x:c r="C16" s="123" t="str"/>
      <x:c r="D16" s="123" t="str"/>
      <x:c r="E16" s="123" t="str"/>
      <x:c r="F16" s="123" t="str"/>
      <x:c r="G16" s="139" t="str"/>
      <x:c r="H16" s="139" t="str"/>
      <x:c r="I16" s="143" t="str"/>
      <x:c r="J16" s="139" t="str"/>
      <x:c r="K16" s="139" t="str"/>
      <x:c r="L16" s="139" t="str"/>
    </x:row>
    <x:row r="17" ht="38" customHeight="1">
      <x:c r="A17" s="138" t="str">
        <x:v>ISS-011</x:v>
      </x:c>
      <x:c r="B17" s="123" t="str"/>
      <x:c r="C17" s="123" t="str"/>
      <x:c r="D17" s="123" t="str"/>
      <x:c r="E17" s="123" t="str"/>
      <x:c r="F17" s="123" t="str"/>
      <x:c r="G17" s="139" t="str"/>
      <x:c r="H17" s="139" t="str"/>
      <x:c r="I17" s="143" t="str"/>
      <x:c r="J17" s="139" t="str"/>
      <x:c r="K17" s="139" t="str"/>
      <x:c r="L17" s="139" t="str"/>
    </x:row>
    <x:row r="18" ht="38" customHeight="1">
      <x:c r="A18" s="138" t="str">
        <x:v>ISS-012</x:v>
      </x:c>
      <x:c r="B18" s="123" t="str"/>
      <x:c r="C18" s="123" t="str"/>
      <x:c r="D18" s="123" t="str"/>
      <x:c r="E18" s="123" t="str"/>
      <x:c r="F18" s="123" t="str"/>
      <x:c r="G18" s="139" t="str"/>
      <x:c r="H18" s="139" t="str"/>
      <x:c r="I18" s="143" t="str"/>
      <x:c r="J18" s="139" t="str"/>
      <x:c r="K18" s="139" t="str"/>
      <x:c r="L18" s="139" t="str"/>
    </x:row>
    <x:row r="19" ht="38" customHeight="1">
      <x:c r="A19" s="138" t="str">
        <x:v>ISS-013</x:v>
      </x:c>
      <x:c r="B19" s="123" t="str"/>
      <x:c r="C19" s="123" t="str"/>
      <x:c r="D19" s="123" t="str"/>
      <x:c r="E19" s="123" t="str"/>
      <x:c r="F19" s="123" t="str"/>
      <x:c r="G19" s="139" t="str"/>
      <x:c r="H19" s="139" t="str"/>
      <x:c r="I19" s="143" t="str"/>
      <x:c r="J19" s="139" t="str"/>
      <x:c r="K19" s="139" t="str"/>
      <x:c r="L19" s="139" t="str"/>
    </x:row>
    <x:row r="20" ht="38" customHeight="1">
      <x:c r="A20" s="138" t="str">
        <x:v>ISS-014</x:v>
      </x:c>
      <x:c r="B20" s="123" t="str"/>
      <x:c r="C20" s="123" t="str"/>
      <x:c r="D20" s="123" t="str"/>
      <x:c r="E20" s="123" t="str"/>
      <x:c r="F20" s="123" t="str"/>
      <x:c r="G20" s="139" t="str"/>
      <x:c r="H20" s="139" t="str"/>
      <x:c r="I20" s="143" t="str"/>
      <x:c r="J20" s="139" t="str"/>
      <x:c r="K20" s="139" t="str"/>
      <x:c r="L20" s="139" t="str"/>
    </x:row>
    <x:row r="21" ht="38" customHeight="1">
      <x:c r="A21" s="138" t="str">
        <x:v>ISS-015</x:v>
      </x:c>
      <x:c r="B21" s="123" t="str"/>
      <x:c r="C21" s="123" t="str"/>
      <x:c r="D21" s="123" t="str"/>
      <x:c r="E21" s="123" t="str"/>
      <x:c r="F21" s="123" t="str"/>
      <x:c r="G21" s="139" t="str"/>
      <x:c r="H21" s="139" t="str"/>
      <x:c r="I21" s="143" t="str"/>
      <x:c r="J21" s="139" t="str"/>
      <x:c r="K21" s="139" t="str"/>
      <x:c r="L21" s="139" t="str"/>
    </x:row>
    <x:row r="22" ht="38" customHeight="1">
      <x:c r="A22" s="138" t="str">
        <x:v>ISS-016</x:v>
      </x:c>
      <x:c r="B22" s="123" t="str"/>
      <x:c r="C22" s="123" t="str"/>
      <x:c r="D22" s="123" t="str"/>
      <x:c r="E22" s="123" t="str"/>
      <x:c r="F22" s="123" t="str"/>
      <x:c r="G22" s="139" t="str"/>
      <x:c r="H22" s="139" t="str"/>
      <x:c r="I22" s="143" t="str"/>
      <x:c r="J22" s="139" t="str"/>
      <x:c r="K22" s="139" t="str"/>
      <x:c r="L22" s="139" t="str"/>
    </x:row>
    <x:row r="23" ht="38" customHeight="1">
      <x:c r="A23" s="138" t="str">
        <x:v>ISS-017</x:v>
      </x:c>
      <x:c r="B23" s="123" t="str"/>
      <x:c r="C23" s="123" t="str"/>
      <x:c r="D23" s="123" t="str"/>
      <x:c r="E23" s="123" t="str"/>
      <x:c r="F23" s="123" t="str"/>
      <x:c r="G23" s="139" t="str"/>
      <x:c r="H23" s="139" t="str"/>
      <x:c r="I23" s="143" t="str"/>
      <x:c r="J23" s="139" t="str"/>
      <x:c r="K23" s="139" t="str"/>
      <x:c r="L23" s="139" t="str"/>
    </x:row>
    <x:row r="24" ht="38" customHeight="1">
      <x:c r="A24" s="138" t="str">
        <x:v>ISS-018</x:v>
      </x:c>
      <x:c r="B24" s="123" t="str"/>
      <x:c r="C24" s="123" t="str"/>
      <x:c r="D24" s="123" t="str"/>
      <x:c r="E24" s="123" t="str"/>
      <x:c r="F24" s="123" t="str"/>
      <x:c r="G24" s="139" t="str"/>
      <x:c r="H24" s="139" t="str"/>
      <x:c r="I24" s="143" t="str"/>
      <x:c r="J24" s="139" t="str"/>
      <x:c r="K24" s="139" t="str"/>
      <x:c r="L24" s="139" t="str"/>
    </x:row>
    <x:row r="25" ht="38" customHeight="1">
      <x:c r="A25" s="138" t="str">
        <x:v>ISS-019</x:v>
      </x:c>
      <x:c r="B25" s="123" t="str"/>
      <x:c r="C25" s="123" t="str"/>
      <x:c r="D25" s="123" t="str"/>
      <x:c r="E25" s="123" t="str"/>
      <x:c r="F25" s="123" t="str"/>
      <x:c r="G25" s="139" t="str"/>
      <x:c r="H25" s="139" t="str"/>
      <x:c r="I25" s="143" t="str"/>
      <x:c r="J25" s="139" t="str"/>
      <x:c r="K25" s="139" t="str"/>
      <x:c r="L25" s="139" t="str"/>
    </x:row>
    <x:row r="26" ht="38" customHeight="1">
      <x:c r="A26" s="138" t="str">
        <x:v>ISS-020</x:v>
      </x:c>
      <x:c r="B26" s="123" t="str"/>
      <x:c r="C26" s="123" t="str"/>
      <x:c r="D26" s="123" t="str"/>
      <x:c r="E26" s="123" t="str"/>
      <x:c r="F26" s="123" t="str"/>
      <x:c r="G26" s="139" t="str"/>
      <x:c r="H26" s="139" t="str"/>
      <x:c r="I26" s="143" t="str"/>
      <x:c r="J26" s="139" t="str"/>
      <x:c r="K26" s="139" t="str"/>
      <x:c r="L26" s="139" t="str"/>
    </x:row>
    <x:row r="27" ht="38" customHeight="1">
      <x:c r="A27" s="138" t="str">
        <x:v>ISS-021</x:v>
      </x:c>
      <x:c r="B27" s="123" t="str"/>
      <x:c r="C27" s="123" t="str"/>
      <x:c r="D27" s="123" t="str"/>
      <x:c r="E27" s="123" t="str"/>
      <x:c r="F27" s="123" t="str"/>
      <x:c r="G27" s="139" t="str"/>
      <x:c r="H27" s="139" t="str"/>
      <x:c r="I27" s="143" t="str"/>
      <x:c r="J27" s="139" t="str"/>
      <x:c r="K27" s="139" t="str"/>
      <x:c r="L27" s="139" t="str"/>
    </x:row>
    <x:row r="28" ht="38" customHeight="1">
      <x:c r="A28" s="138" t="str">
        <x:v>ISS-022</x:v>
      </x:c>
      <x:c r="B28" s="123" t="str"/>
      <x:c r="C28" s="123" t="str"/>
      <x:c r="D28" s="123" t="str"/>
      <x:c r="E28" s="123" t="str"/>
      <x:c r="F28" s="123" t="str"/>
      <x:c r="G28" s="139" t="str"/>
      <x:c r="H28" s="139" t="str"/>
      <x:c r="I28" s="143" t="str"/>
      <x:c r="J28" s="139" t="str"/>
      <x:c r="K28" s="139" t="str"/>
      <x:c r="L28" s="139" t="str"/>
    </x:row>
    <x:row r="29" ht="38" customHeight="1">
      <x:c r="A29" s="138" t="str">
        <x:v>ISS-023</x:v>
      </x:c>
      <x:c r="B29" s="123" t="str"/>
      <x:c r="C29" s="123" t="str"/>
      <x:c r="D29" s="123" t="str"/>
      <x:c r="E29" s="123" t="str"/>
      <x:c r="F29" s="123" t="str"/>
      <x:c r="G29" s="139" t="str"/>
      <x:c r="H29" s="139" t="str"/>
      <x:c r="I29" s="143" t="str"/>
      <x:c r="J29" s="139" t="str"/>
      <x:c r="K29" s="139" t="str"/>
      <x:c r="L29" s="139" t="str"/>
    </x:row>
    <x:row r="30" ht="38" customHeight="1">
      <x:c r="A30" s="138" t="str">
        <x:v>ISS-024</x:v>
      </x:c>
      <x:c r="B30" s="123" t="str"/>
      <x:c r="C30" s="123" t="str"/>
      <x:c r="D30" s="123" t="str"/>
      <x:c r="E30" s="123" t="str"/>
      <x:c r="F30" s="123" t="str"/>
      <x:c r="G30" s="139" t="str"/>
      <x:c r="H30" s="139" t="str"/>
      <x:c r="I30" s="143" t="str"/>
      <x:c r="J30" s="139" t="str"/>
      <x:c r="K30" s="139" t="str"/>
      <x:c r="L30" s="139" t="str"/>
    </x:row>
    <x:row r="31" ht="38" customHeight="1">
      <x:c r="A31" s="138" t="str">
        <x:v>ISS-025</x:v>
      </x:c>
      <x:c r="B31" s="123" t="str"/>
      <x:c r="C31" s="123" t="str"/>
      <x:c r="D31" s="123" t="str"/>
      <x:c r="E31" s="123" t="str"/>
      <x:c r="F31" s="123" t="str"/>
      <x:c r="G31" s="139" t="str"/>
      <x:c r="H31" s="139" t="str"/>
      <x:c r="I31" s="143" t="str"/>
      <x:c r="J31" s="139" t="str"/>
      <x:c r="K31" s="139" t="str"/>
      <x:c r="L31" s="139" t="str"/>
    </x:row>
    <x:row r="32" ht="38" customHeight="1">
      <x:c r="A32" s="138" t="str">
        <x:v>ISS-026</x:v>
      </x:c>
      <x:c r="B32" s="123" t="str"/>
      <x:c r="C32" s="123" t="str"/>
      <x:c r="D32" s="123" t="str"/>
      <x:c r="E32" s="123" t="str"/>
      <x:c r="F32" s="123" t="str"/>
      <x:c r="G32" s="139" t="str"/>
      <x:c r="H32" s="139" t="str"/>
      <x:c r="I32" s="143" t="str"/>
      <x:c r="J32" s="139" t="str"/>
      <x:c r="K32" s="139" t="str"/>
      <x:c r="L32" s="139" t="str"/>
    </x:row>
    <x:row r="33" ht="38" customHeight="1">
      <x:c r="A33" s="138" t="str">
        <x:v>ISS-027</x:v>
      </x:c>
      <x:c r="B33" s="123" t="str"/>
      <x:c r="C33" s="123" t="str"/>
      <x:c r="D33" s="123" t="str"/>
      <x:c r="E33" s="123" t="str"/>
      <x:c r="F33" s="123" t="str"/>
      <x:c r="G33" s="139" t="str"/>
      <x:c r="H33" s="139" t="str"/>
      <x:c r="I33" s="143" t="str"/>
      <x:c r="J33" s="139" t="str"/>
      <x:c r="K33" s="139" t="str"/>
      <x:c r="L33" s="139" t="str"/>
    </x:row>
    <x:row r="34" ht="38" customHeight="1">
      <x:c r="A34" s="138" t="str">
        <x:v>ISS-028</x:v>
      </x:c>
      <x:c r="B34" s="123" t="str"/>
      <x:c r="C34" s="123" t="str"/>
      <x:c r="D34" s="123" t="str"/>
      <x:c r="E34" s="123" t="str"/>
      <x:c r="F34" s="123" t="str"/>
      <x:c r="G34" s="139" t="str"/>
      <x:c r="H34" s="139" t="str"/>
      <x:c r="I34" s="143" t="str"/>
      <x:c r="J34" s="139" t="str"/>
      <x:c r="K34" s="139" t="str"/>
      <x:c r="L34" s="139" t="str"/>
    </x:row>
    <x:row r="35" ht="38" customHeight="1">
      <x:c r="A35" s="138" t="str">
        <x:v>ISS-029</x:v>
      </x:c>
      <x:c r="B35" s="123" t="str"/>
      <x:c r="C35" s="123" t="str"/>
      <x:c r="D35" s="123" t="str"/>
      <x:c r="E35" s="123" t="str"/>
      <x:c r="F35" s="123" t="str"/>
      <x:c r="G35" s="139" t="str"/>
      <x:c r="H35" s="139" t="str"/>
      <x:c r="I35" s="143" t="str"/>
      <x:c r="J35" s="139" t="str"/>
      <x:c r="K35" s="139" t="str"/>
      <x:c r="L35" s="139" t="str"/>
    </x:row>
    <x:row r="36" ht="38" customHeight="1">
      <x:c r="A36" s="138" t="str">
        <x:v>ISS-030</x:v>
      </x:c>
      <x:c r="B36" s="123" t="str"/>
      <x:c r="C36" s="123" t="str"/>
      <x:c r="D36" s="123" t="str"/>
      <x:c r="E36" s="123" t="str"/>
      <x:c r="F36" s="123" t="str"/>
      <x:c r="G36" s="139" t="str"/>
      <x:c r="H36" s="139" t="str"/>
      <x:c r="I36" s="143" t="str"/>
      <x:c r="J36" s="139" t="str"/>
      <x:c r="K36" s="139" t="str"/>
      <x:c r="L36" s="139" t="str"/>
    </x:row>
    <x:row r="37" ht="38" customHeight="1">
      <x:c r="A37" s="138" t="str">
        <x:v>ISS-031</x:v>
      </x:c>
      <x:c r="B37" s="123" t="str"/>
      <x:c r="C37" s="123" t="str"/>
      <x:c r="D37" s="123" t="str"/>
      <x:c r="E37" s="123" t="str"/>
      <x:c r="F37" s="123" t="str"/>
      <x:c r="G37" s="139" t="str"/>
      <x:c r="H37" s="139" t="str"/>
      <x:c r="I37" s="143" t="str"/>
      <x:c r="J37" s="139" t="str"/>
      <x:c r="K37" s="139" t="str"/>
      <x:c r="L37" s="139" t="str"/>
    </x:row>
    <x:row r="38" ht="38" customHeight="1">
      <x:c r="A38" s="138" t="str">
        <x:v>ISS-032</x:v>
      </x:c>
      <x:c r="B38" s="123" t="str"/>
      <x:c r="C38" s="123" t="str"/>
      <x:c r="D38" s="123" t="str"/>
      <x:c r="E38" s="123" t="str"/>
      <x:c r="F38" s="123" t="str"/>
      <x:c r="G38" s="139" t="str"/>
      <x:c r="H38" s="139" t="str"/>
      <x:c r="I38" s="143" t="str"/>
      <x:c r="J38" s="139" t="str"/>
      <x:c r="K38" s="139" t="str"/>
      <x:c r="L38" s="139" t="str"/>
    </x:row>
    <x:row r="39" ht="38" customHeight="1">
      <x:c r="A39" s="138" t="str">
        <x:v>ISS-033</x:v>
      </x:c>
      <x:c r="B39" s="123" t="str"/>
      <x:c r="C39" s="123" t="str"/>
      <x:c r="D39" s="123" t="str"/>
      <x:c r="E39" s="123" t="str"/>
      <x:c r="F39" s="123" t="str"/>
      <x:c r="G39" s="139" t="str"/>
      <x:c r="H39" s="139" t="str"/>
      <x:c r="I39" s="143" t="str"/>
      <x:c r="J39" s="139" t="str"/>
      <x:c r="K39" s="139" t="str"/>
      <x:c r="L39" s="139" t="str"/>
    </x:row>
    <x:row r="40" ht="38" customHeight="1">
      <x:c r="A40" s="138" t="str">
        <x:v>ISS-034</x:v>
      </x:c>
      <x:c r="B40" s="123" t="str"/>
      <x:c r="C40" s="123" t="str"/>
      <x:c r="D40" s="123" t="str"/>
      <x:c r="E40" s="123" t="str"/>
      <x:c r="F40" s="123" t="str"/>
      <x:c r="G40" s="139" t="str"/>
      <x:c r="H40" s="139" t="str"/>
      <x:c r="I40" s="143" t="str"/>
      <x:c r="J40" s="139" t="str"/>
      <x:c r="K40" s="139" t="str"/>
      <x:c r="L40" s="139" t="str"/>
    </x:row>
    <x:row r="41" ht="38" customHeight="1">
      <x:c r="A41" s="138" t="str">
        <x:v>ISS-035</x:v>
      </x:c>
      <x:c r="B41" s="123" t="str"/>
      <x:c r="C41" s="123" t="str"/>
      <x:c r="D41" s="123" t="str"/>
      <x:c r="E41" s="123" t="str"/>
      <x:c r="F41" s="123" t="str"/>
      <x:c r="G41" s="139" t="str"/>
      <x:c r="H41" s="139" t="str"/>
      <x:c r="I41" s="143" t="str"/>
      <x:c r="J41" s="139" t="str"/>
      <x:c r="K41" s="139" t="str"/>
      <x:c r="L41" s="139" t="str"/>
    </x:row>
    <x:row r="42" ht="38" customHeight="1">
      <x:c r="A42" s="138" t="str">
        <x:v>ISS-036</x:v>
      </x:c>
      <x:c r="B42" s="123" t="str"/>
      <x:c r="C42" s="123" t="str"/>
      <x:c r="D42" s="123" t="str"/>
      <x:c r="E42" s="123" t="str"/>
      <x:c r="F42" s="123" t="str"/>
      <x:c r="G42" s="139" t="str"/>
      <x:c r="H42" s="139" t="str"/>
      <x:c r="I42" s="143" t="str"/>
      <x:c r="J42" s="139" t="str"/>
      <x:c r="K42" s="139" t="str"/>
      <x:c r="L42" s="139" t="str"/>
    </x:row>
    <x:row r="43" ht="38" customHeight="1">
      <x:c r="A43" s="138" t="str">
        <x:v>ISS-037</x:v>
      </x:c>
      <x:c r="B43" s="123" t="str"/>
      <x:c r="C43" s="123" t="str"/>
      <x:c r="D43" s="123" t="str"/>
      <x:c r="E43" s="123" t="str"/>
      <x:c r="F43" s="123" t="str"/>
      <x:c r="G43" s="139" t="str"/>
      <x:c r="H43" s="139" t="str"/>
      <x:c r="I43" s="143" t="str"/>
      <x:c r="J43" s="139" t="str"/>
      <x:c r="K43" s="139" t="str"/>
      <x:c r="L43" s="139" t="str"/>
    </x:row>
    <x:row r="44" ht="38" customHeight="1">
      <x:c r="A44" s="138" t="str">
        <x:v>ISS-038</x:v>
      </x:c>
      <x:c r="B44" s="123" t="str"/>
      <x:c r="C44" s="123" t="str"/>
      <x:c r="D44" s="123" t="str"/>
      <x:c r="E44" s="123" t="str"/>
      <x:c r="F44" s="123" t="str"/>
      <x:c r="G44" s="139" t="str"/>
      <x:c r="H44" s="139" t="str"/>
      <x:c r="I44" s="143" t="str"/>
      <x:c r="J44" s="139" t="str"/>
      <x:c r="K44" s="139" t="str"/>
      <x:c r="L44" s="139" t="str"/>
    </x:row>
    <x:row r="45" ht="38" customHeight="1">
      <x:c r="A45" s="138" t="str">
        <x:v>ISS-039</x:v>
      </x:c>
      <x:c r="B45" s="123" t="str"/>
      <x:c r="C45" s="123" t="str"/>
      <x:c r="D45" s="123" t="str"/>
      <x:c r="E45" s="123" t="str"/>
      <x:c r="F45" s="123" t="str"/>
      <x:c r="G45" s="139" t="str"/>
      <x:c r="H45" s="139" t="str"/>
      <x:c r="I45" s="143" t="str"/>
      <x:c r="J45" s="139" t="str"/>
      <x:c r="K45" s="139" t="str"/>
      <x:c r="L45" s="139" t="str"/>
    </x:row>
    <x:row r="46" ht="38" customHeight="1">
      <x:c r="A46" s="138" t="str">
        <x:v>ISS-040</x:v>
      </x:c>
      <x:c r="B46" s="123" t="str"/>
      <x:c r="C46" s="123" t="str"/>
      <x:c r="D46" s="123" t="str"/>
      <x:c r="E46" s="123" t="str"/>
      <x:c r="F46" s="123" t="str"/>
      <x:c r="G46" s="139" t="str"/>
      <x:c r="H46" s="139" t="str"/>
      <x:c r="I46" s="143" t="str"/>
      <x:c r="J46" s="139" t="str"/>
      <x:c r="K46" s="139" t="str"/>
      <x:c r="L46" s="139" t="str"/>
    </x:row>
    <x:row r="47" ht="38" customHeight="1">
      <x:c r="A47" s="138" t="str">
        <x:v>ISS-041</x:v>
      </x:c>
      <x:c r="B47" s="123" t="str"/>
      <x:c r="C47" s="123" t="str"/>
      <x:c r="D47" s="123" t="str"/>
      <x:c r="E47" s="123" t="str"/>
      <x:c r="F47" s="123" t="str"/>
      <x:c r="G47" s="139" t="str"/>
      <x:c r="H47" s="139" t="str"/>
      <x:c r="I47" s="143" t="str"/>
      <x:c r="J47" s="139" t="str"/>
      <x:c r="K47" s="139" t="str"/>
      <x:c r="L47" s="139" t="str"/>
    </x:row>
    <x:row r="48" ht="38" customHeight="1">
      <x:c r="A48" s="138" t="str">
        <x:v>ISS-042</x:v>
      </x:c>
      <x:c r="B48" s="123" t="str"/>
      <x:c r="C48" s="123" t="str"/>
      <x:c r="D48" s="123" t="str"/>
      <x:c r="E48" s="123" t="str"/>
      <x:c r="F48" s="123" t="str"/>
      <x:c r="G48" s="139" t="str"/>
      <x:c r="H48" s="139" t="str"/>
      <x:c r="I48" s="143" t="str"/>
      <x:c r="J48" s="139" t="str"/>
      <x:c r="K48" s="139" t="str"/>
      <x:c r="L48" s="139" t="str"/>
    </x:row>
    <x:row r="49" ht="38" customHeight="1">
      <x:c r="A49" s="138" t="str">
        <x:v>ISS-043</x:v>
      </x:c>
      <x:c r="B49" s="123" t="str"/>
      <x:c r="C49" s="123" t="str"/>
      <x:c r="D49" s="123" t="str"/>
      <x:c r="E49" s="123" t="str"/>
      <x:c r="F49" s="123" t="str"/>
      <x:c r="G49" s="139" t="str"/>
      <x:c r="H49" s="139" t="str"/>
      <x:c r="I49" s="143" t="str"/>
      <x:c r="J49" s="139" t="str"/>
      <x:c r="K49" s="139" t="str"/>
      <x:c r="L49" s="139" t="str"/>
    </x:row>
    <x:row r="50" ht="38" customHeight="1">
      <x:c r="A50" s="138" t="str">
        <x:v>ISS-044</x:v>
      </x:c>
      <x:c r="B50" s="123" t="str"/>
      <x:c r="C50" s="123" t="str"/>
      <x:c r="D50" s="123" t="str"/>
      <x:c r="E50" s="123" t="str"/>
      <x:c r="F50" s="123" t="str"/>
      <x:c r="G50" s="139" t="str"/>
      <x:c r="H50" s="139" t="str"/>
      <x:c r="I50" s="143" t="str"/>
      <x:c r="J50" s="139" t="str"/>
      <x:c r="K50" s="139" t="str"/>
      <x:c r="L50" s="139" t="str"/>
    </x:row>
    <x:row r="51" ht="38" customHeight="1">
      <x:c r="A51" s="138" t="str">
        <x:v>ISS-045</x:v>
      </x:c>
      <x:c r="B51" s="123" t="str"/>
      <x:c r="C51" s="123" t="str"/>
      <x:c r="D51" s="123" t="str"/>
      <x:c r="E51" s="123" t="str"/>
      <x:c r="F51" s="123" t="str"/>
      <x:c r="G51" s="139" t="str"/>
      <x:c r="H51" s="139" t="str"/>
      <x:c r="I51" s="143" t="str"/>
      <x:c r="J51" s="139" t="str"/>
      <x:c r="K51" s="139" t="str"/>
      <x:c r="L51" s="139" t="str"/>
    </x:row>
    <x:row r="52" ht="38" customHeight="1">
      <x:c r="A52" s="138" t="str">
        <x:v>ISS-046</x:v>
      </x:c>
      <x:c r="B52" s="123" t="str"/>
      <x:c r="C52" s="123" t="str"/>
      <x:c r="D52" s="123" t="str"/>
      <x:c r="E52" s="123" t="str"/>
      <x:c r="F52" s="123" t="str"/>
      <x:c r="G52" s="139" t="str"/>
      <x:c r="H52" s="139" t="str"/>
      <x:c r="I52" s="143" t="str"/>
      <x:c r="J52" s="139" t="str"/>
      <x:c r="K52" s="139" t="str"/>
      <x:c r="L52" s="139" t="str"/>
    </x:row>
    <x:row r="53" ht="38" customHeight="1">
      <x:c r="A53" s="138" t="str">
        <x:v>ISS-047</x:v>
      </x:c>
      <x:c r="B53" s="123" t="str"/>
      <x:c r="C53" s="123" t="str"/>
      <x:c r="D53" s="123" t="str"/>
      <x:c r="E53" s="123" t="str"/>
      <x:c r="F53" s="123" t="str"/>
      <x:c r="G53" s="139" t="str"/>
      <x:c r="H53" s="139" t="str"/>
      <x:c r="I53" s="143" t="str"/>
      <x:c r="J53" s="139" t="str"/>
      <x:c r="K53" s="139" t="str"/>
      <x:c r="L53" s="139" t="str"/>
    </x:row>
    <x:row r="54" ht="38" customHeight="1">
      <x:c r="A54" s="138" t="str">
        <x:v>ISS-048</x:v>
      </x:c>
      <x:c r="B54" s="123" t="str"/>
      <x:c r="C54" s="123" t="str"/>
      <x:c r="D54" s="123" t="str"/>
      <x:c r="E54" s="123" t="str"/>
      <x:c r="F54" s="123" t="str"/>
      <x:c r="G54" s="139" t="str"/>
      <x:c r="H54" s="139" t="str"/>
      <x:c r="I54" s="143" t="str"/>
      <x:c r="J54" s="139" t="str"/>
      <x:c r="K54" s="139" t="str"/>
      <x:c r="L54" s="139" t="str"/>
    </x:row>
    <x:row r="55" ht="38" customHeight="1">
      <x:c r="A55" s="138" t="str">
        <x:v>ISS-049</x:v>
      </x:c>
      <x:c r="B55" s="123" t="str"/>
      <x:c r="C55" s="123" t="str"/>
      <x:c r="D55" s="123" t="str"/>
      <x:c r="E55" s="123" t="str"/>
      <x:c r="F55" s="123" t="str"/>
      <x:c r="G55" s="139" t="str"/>
      <x:c r="H55" s="139" t="str"/>
      <x:c r="I55" s="143" t="str"/>
      <x:c r="J55" s="139" t="str"/>
      <x:c r="K55" s="139" t="str"/>
      <x:c r="L55" s="139" t="str"/>
    </x:row>
    <x:row r="56" ht="38" customHeight="1">
      <x:c r="A56" s="140" t="str">
        <x:v>ISS-050</x:v>
      </x:c>
      <x:c r="B56" s="127" t="str"/>
      <x:c r="C56" s="127" t="str"/>
      <x:c r="D56" s="127" t="str"/>
      <x:c r="E56" s="127" t="str"/>
      <x:c r="F56" s="127" t="str"/>
      <x:c r="G56" s="141" t="str"/>
      <x:c r="H56" s="141" t="str"/>
      <x:c r="I56" s="144" t="str"/>
      <x:c r="J56" s="141" t="str"/>
      <x:c r="K56" s="141" t="str"/>
      <x:c r="L56" s="141" t="str"/>
    </x:row>
  </x:sheetData>
  <x:mergeCells>
    <x:mergeCell ref="A1:L1"/>
    <x:mergeCell ref="A2:L3"/>
  </x:mergeCells>
  <x:conditionalFormatting sqref="G7:G56">
    <x:cfRule type="containsText" dxfId="8" priority="1" operator="containsText" text="Open"/>
    <x:cfRule type="containsText" dxfId="9" priority="2" operator="containsText" text="Accepted"/>
    <x:cfRule type="containsText" dxfId="10" priority="3" operator="containsText" text="Closed"/>
    <x:cfRule type="containsText" dxfId="11" priority="4" operator="containsText" text="More Analysis"/>
  </x:conditionalFormatting>
  <x:dataValidations count="1">
    <x:dataValidation type="list" sqref="G7:G56">
      <x:formula1>"Open,Accepted,Rejected,More Analysis,Deferred,Closed"</x:formula1>
    </x:dataValidation>
  </x:dataValidations>
  <x:pageMargins left="0.7" right="0.7" top="0.75" bottom="0.75" header="0.3" footer="0.3"/>
</x:worksheet>
</file>